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C:\Users\tvric\Documents\Pusdagi\"/>
    </mc:Choice>
  </mc:AlternateContent>
  <xr:revisionPtr revIDLastSave="0" documentId="8_{96FD0F16-A625-4F73-99B3-A922C502B7E6}" xr6:coauthVersionLast="47" xr6:coauthVersionMax="47" xr10:uidLastSave="{00000000-0000-0000-0000-000000000000}"/>
  <bookViews>
    <workbookView xWindow="5140" yWindow="4110" windowWidth="19200" windowHeight="11170" xr2:uid="{00000000-000D-0000-FFFF-FFFF00000000}"/>
  </bookViews>
  <sheets>
    <sheet name="179 Lokasi Digital"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5" l="1"/>
  <c r="F3" i="5" s="1"/>
  <c r="H63" i="5"/>
  <c r="K63" i="5"/>
  <c r="H145" i="5"/>
  <c r="K141" i="5"/>
  <c r="H141" i="5"/>
  <c r="H138" i="5"/>
  <c r="H78" i="5"/>
  <c r="H154" i="5"/>
  <c r="K138" i="5"/>
  <c r="K154" i="5"/>
  <c r="K78" i="5" l="1"/>
  <c r="K66" i="5" l="1"/>
  <c r="K177" i="5"/>
  <c r="K98" i="5"/>
  <c r="K62" i="5"/>
  <c r="K19" i="5"/>
  <c r="H66" i="5"/>
  <c r="H178" i="5"/>
  <c r="F4" i="5" l="1"/>
  <c r="K84" i="5"/>
  <c r="K51" i="5"/>
  <c r="K21" i="5" l="1"/>
  <c r="K22" i="5"/>
  <c r="K18" i="5"/>
  <c r="K87" i="5"/>
  <c r="K81" i="5" l="1"/>
  <c r="K82" i="5"/>
  <c r="K83" i="5"/>
  <c r="K85" i="5"/>
  <c r="K80" i="5"/>
  <c r="K48" i="5"/>
  <c r="K49" i="5"/>
  <c r="K50" i="5"/>
  <c r="K46" i="5"/>
  <c r="K32" i="5"/>
  <c r="K33" i="5"/>
  <c r="K34" i="5"/>
  <c r="K36" i="5"/>
  <c r="K37" i="5"/>
  <c r="K31" i="5"/>
  <c r="K64" i="5"/>
  <c r="K58" i="5"/>
  <c r="K59" i="5"/>
  <c r="K60" i="5"/>
  <c r="K61" i="5"/>
  <c r="K45" i="5"/>
  <c r="K43" i="5"/>
  <c r="K44" i="5"/>
  <c r="K42" i="5"/>
  <c r="K55" i="5"/>
  <c r="K56" i="5"/>
  <c r="K57" i="5"/>
  <c r="K54" i="5"/>
  <c r="K181" i="5"/>
  <c r="K182" i="5"/>
  <c r="K183" i="5"/>
  <c r="K184" i="5"/>
  <c r="K185" i="5"/>
  <c r="K179" i="5"/>
  <c r="K176" i="5"/>
  <c r="K175" i="5"/>
  <c r="K170" i="5"/>
  <c r="K171" i="5"/>
  <c r="K172" i="5"/>
  <c r="K173" i="5"/>
  <c r="K174" i="5"/>
  <c r="K169" i="5"/>
  <c r="K167" i="5"/>
  <c r="K160" i="5"/>
  <c r="K161" i="5"/>
  <c r="K162" i="5"/>
  <c r="K153" i="5"/>
  <c r="K155" i="5"/>
  <c r="K156" i="5"/>
  <c r="K157" i="5"/>
  <c r="K158" i="5"/>
  <c r="K159" i="5"/>
  <c r="K152" i="5"/>
  <c r="K136" i="5"/>
  <c r="K137" i="5"/>
  <c r="K139" i="5"/>
  <c r="K140" i="5"/>
  <c r="K143" i="5"/>
  <c r="K144" i="5"/>
  <c r="K134" i="5"/>
  <c r="K135" i="5"/>
  <c r="K133" i="5"/>
  <c r="K108" i="5"/>
  <c r="K104" i="5"/>
  <c r="K102" i="5"/>
  <c r="K89" i="5"/>
  <c r="K53" i="5"/>
  <c r="K52" i="5"/>
  <c r="K11" i="5" l="1"/>
  <c r="K12" i="5"/>
  <c r="K13" i="5"/>
  <c r="K14" i="5"/>
  <c r="K15" i="5"/>
  <c r="K16" i="5"/>
  <c r="K10" i="5"/>
  <c r="K69" i="5"/>
  <c r="H188" i="5" l="1"/>
  <c r="H187" i="5"/>
  <c r="H186" i="5"/>
  <c r="H185" i="5"/>
  <c r="H184" i="5"/>
  <c r="H183" i="5"/>
  <c r="H182" i="5"/>
  <c r="H181" i="5"/>
  <c r="H180" i="5"/>
  <c r="H179" i="5"/>
  <c r="H177" i="5"/>
  <c r="H176" i="5"/>
  <c r="H175" i="5"/>
  <c r="H174" i="5"/>
  <c r="H173" i="5"/>
  <c r="H172" i="5"/>
  <c r="H171" i="5"/>
  <c r="H170" i="5"/>
  <c r="H169" i="5"/>
  <c r="H168" i="5"/>
  <c r="H167" i="5"/>
  <c r="H166" i="5"/>
  <c r="H165" i="5"/>
  <c r="H164" i="5"/>
  <c r="H163" i="5"/>
  <c r="H162" i="5"/>
  <c r="H161" i="5"/>
  <c r="H160" i="5"/>
  <c r="H159" i="5"/>
  <c r="H158" i="5"/>
  <c r="H157" i="5"/>
  <c r="H156" i="5"/>
  <c r="H155" i="5"/>
  <c r="H153" i="5"/>
  <c r="H152" i="5"/>
  <c r="H151" i="5"/>
  <c r="H150" i="5"/>
  <c r="H149" i="5"/>
  <c r="H148" i="5"/>
  <c r="H147" i="5"/>
  <c r="H146" i="5"/>
  <c r="H144" i="5"/>
  <c r="H143" i="5"/>
  <c r="H142" i="5"/>
  <c r="H140" i="5"/>
  <c r="H139" i="5"/>
  <c r="H137" i="5"/>
  <c r="H136" i="5"/>
  <c r="H135" i="5"/>
  <c r="H134" i="5"/>
  <c r="H133" i="5"/>
  <c r="H132" i="5"/>
  <c r="H131" i="5"/>
  <c r="H130" i="5"/>
  <c r="H129" i="5"/>
  <c r="H127" i="5"/>
  <c r="H126" i="5"/>
  <c r="H125" i="5"/>
  <c r="H124" i="5"/>
  <c r="H123" i="5"/>
  <c r="H122" i="5"/>
  <c r="H121" i="5"/>
  <c r="H120" i="5"/>
  <c r="H119" i="5"/>
  <c r="H118" i="5"/>
  <c r="H117" i="5"/>
  <c r="H116" i="5"/>
  <c r="H115" i="5"/>
  <c r="H114" i="5"/>
  <c r="H113" i="5"/>
  <c r="H112" i="5"/>
  <c r="H111" i="5"/>
  <c r="H110" i="5"/>
  <c r="H109" i="5"/>
  <c r="H108" i="5"/>
  <c r="H107" i="5"/>
  <c r="H106" i="5"/>
  <c r="H105" i="5"/>
  <c r="H104" i="5"/>
  <c r="H103" i="5"/>
  <c r="H102" i="5"/>
  <c r="H101" i="5"/>
  <c r="H100" i="5"/>
  <c r="H99" i="5"/>
  <c r="H98" i="5"/>
  <c r="H97" i="5"/>
  <c r="H96" i="5"/>
  <c r="H95" i="5"/>
  <c r="H94" i="5"/>
  <c r="H93" i="5"/>
  <c r="H92" i="5"/>
  <c r="H91" i="5"/>
  <c r="H90" i="5"/>
  <c r="H89" i="5"/>
  <c r="H88" i="5"/>
  <c r="H87" i="5"/>
  <c r="H86" i="5"/>
  <c r="H85" i="5"/>
  <c r="H84" i="5"/>
  <c r="H83" i="5"/>
  <c r="H82" i="5"/>
  <c r="H81" i="5"/>
  <c r="H80" i="5"/>
  <c r="H79" i="5"/>
  <c r="H77" i="5"/>
  <c r="H76" i="5"/>
  <c r="H75" i="5"/>
  <c r="H74" i="5"/>
  <c r="H73" i="5"/>
  <c r="H72" i="5"/>
  <c r="H71" i="5"/>
  <c r="H70" i="5"/>
  <c r="H69" i="5"/>
  <c r="H68" i="5"/>
  <c r="H67" i="5"/>
  <c r="H65" i="5"/>
  <c r="H64"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Novita Irawati</author>
    <author>tvri</author>
  </authors>
  <commentList>
    <comment ref="G47" authorId="0" shapeId="0" xr:uid="{A3CC6111-0922-4113-BC9B-B1CD4A098262}">
      <text>
        <r>
          <rPr>
            <b/>
            <sz val="9"/>
            <color indexed="81"/>
            <rFont val="Tahoma"/>
            <family val="2"/>
          </rPr>
          <t>Novita Irawati:</t>
        </r>
        <r>
          <rPr>
            <sz val="9"/>
            <color indexed="81"/>
            <rFont val="Tahoma"/>
            <family val="2"/>
          </rPr>
          <t xml:space="preserve">
seharusnya kanal 41</t>
        </r>
      </text>
    </comment>
    <comment ref="G65" authorId="0" shapeId="0" xr:uid="{3E945493-B8C9-46BF-BBF5-AD6909820BF8}">
      <text>
        <r>
          <rPr>
            <b/>
            <sz val="9"/>
            <color indexed="81"/>
            <rFont val="Tahoma"/>
            <family val="2"/>
          </rPr>
          <t>Novita Irawati:</t>
        </r>
        <r>
          <rPr>
            <sz val="9"/>
            <color indexed="81"/>
            <rFont val="Tahoma"/>
            <family val="2"/>
          </rPr>
          <t xml:space="preserve">
seharusnya kanal 43</t>
        </r>
      </text>
    </comment>
    <comment ref="G73" authorId="0" shapeId="0" xr:uid="{5B8F325A-07A1-4A20-9713-E5C12A4173CC}">
      <text>
        <r>
          <rPr>
            <b/>
            <sz val="9"/>
            <color indexed="81"/>
            <rFont val="Tahoma"/>
            <family val="2"/>
          </rPr>
          <t>Novita Irawati:</t>
        </r>
        <r>
          <rPr>
            <sz val="9"/>
            <color indexed="81"/>
            <rFont val="Tahoma"/>
            <family val="2"/>
          </rPr>
          <t xml:space="preserve">
seharusnya kanal 39</t>
        </r>
      </text>
    </comment>
    <comment ref="G81" authorId="1" shapeId="0" xr:uid="{9BEE729E-3B08-4966-AB9B-A4EA9CFA7E4E}">
      <text>
        <r>
          <rPr>
            <b/>
            <sz val="9"/>
            <color indexed="81"/>
            <rFont val="Tahoma"/>
            <family val="2"/>
          </rPr>
          <t>tvri:</t>
        </r>
        <r>
          <rPr>
            <sz val="9"/>
            <color indexed="81"/>
            <rFont val="Tahoma"/>
            <family val="2"/>
          </rPr>
          <t xml:space="preserve">
Sudah Rechannel Tahun 2022</t>
        </r>
      </text>
    </comment>
    <comment ref="G82" authorId="1" shapeId="0" xr:uid="{4A8B5ECE-0A8F-4013-90FE-E70D18D64540}">
      <text>
        <r>
          <rPr>
            <b/>
            <sz val="9"/>
            <color indexed="81"/>
            <rFont val="Tahoma"/>
            <family val="2"/>
          </rPr>
          <t>tvri:</t>
        </r>
        <r>
          <rPr>
            <sz val="9"/>
            <color indexed="81"/>
            <rFont val="Tahoma"/>
            <family val="2"/>
          </rPr>
          <t xml:space="preserve">
Sudah Rechannel Tahun 2022</t>
        </r>
      </text>
    </comment>
    <comment ref="G83" authorId="1" shapeId="0" xr:uid="{6C436E7F-C5B8-4EF6-B89F-C503073086CD}">
      <text>
        <r>
          <rPr>
            <b/>
            <sz val="9"/>
            <color indexed="81"/>
            <rFont val="Tahoma"/>
            <family val="2"/>
          </rPr>
          <t>tvri:</t>
        </r>
        <r>
          <rPr>
            <sz val="9"/>
            <color indexed="81"/>
            <rFont val="Tahoma"/>
            <family val="2"/>
          </rPr>
          <t xml:space="preserve">
Sudah Rechannel Tahun 2022</t>
        </r>
      </text>
    </comment>
    <comment ref="G87" authorId="1" shapeId="0" xr:uid="{490C4842-8B6E-4B44-9DBD-72540C086573}">
      <text>
        <r>
          <rPr>
            <b/>
            <sz val="9"/>
            <color indexed="81"/>
            <rFont val="Tahoma"/>
            <family val="2"/>
          </rPr>
          <t>NOVI :
di ISR 46, BAST kominfo 30, real 48</t>
        </r>
      </text>
    </comment>
    <comment ref="G88" authorId="1" shapeId="0" xr:uid="{51DEA8B2-AFC8-4069-B379-FCE976BD05A4}">
      <text>
        <r>
          <rPr>
            <b/>
            <sz val="9"/>
            <color indexed="81"/>
            <rFont val="Tahoma"/>
            <family val="2"/>
          </rPr>
          <t>tvri:</t>
        </r>
        <r>
          <rPr>
            <sz val="9"/>
            <color indexed="81"/>
            <rFont val="Tahoma"/>
            <family val="2"/>
          </rPr>
          <t xml:space="preserve">
Sudah Rechannel Tahun 2022</t>
        </r>
      </text>
    </comment>
    <comment ref="G98" authorId="1" shapeId="0" xr:uid="{ECC84FB8-4E1F-4AC6-814F-45D541F3D11E}">
      <text>
        <r>
          <rPr>
            <b/>
            <sz val="9"/>
            <color indexed="81"/>
            <rFont val="Tahoma"/>
            <family val="2"/>
          </rPr>
          <t>tvri:</t>
        </r>
        <r>
          <rPr>
            <sz val="9"/>
            <color indexed="81"/>
            <rFont val="Tahoma"/>
            <family val="2"/>
          </rPr>
          <t xml:space="preserve">
Sudah Rechannel Tahun 2022</t>
        </r>
      </text>
    </comment>
    <comment ref="G100" authorId="1" shapeId="0" xr:uid="{EAB57B02-500C-4D49-BDA7-532F93B0AC10}">
      <text>
        <r>
          <rPr>
            <b/>
            <sz val="9"/>
            <color indexed="81"/>
            <rFont val="Tahoma"/>
            <family val="2"/>
          </rPr>
          <t>tvri:</t>
        </r>
        <r>
          <rPr>
            <sz val="9"/>
            <color indexed="81"/>
            <rFont val="Tahoma"/>
            <family val="2"/>
          </rPr>
          <t xml:space="preserve">
Sudah Rechannel Tahun 2022</t>
        </r>
      </text>
    </comment>
    <comment ref="G101" authorId="0" shapeId="0" xr:uid="{F36A4AED-C816-4198-9D56-5D32CF0561B3}">
      <text>
        <r>
          <rPr>
            <b/>
            <sz val="9"/>
            <color indexed="81"/>
            <rFont val="Tahoma"/>
            <family val="2"/>
          </rPr>
          <t>Novita Irawati:</t>
        </r>
        <r>
          <rPr>
            <sz val="9"/>
            <color indexed="81"/>
            <rFont val="Tahoma"/>
            <family val="2"/>
          </rPr>
          <t xml:space="preserve">
seharusnya kanal 33</t>
        </r>
      </text>
    </comment>
    <comment ref="G186" authorId="1" shapeId="0" xr:uid="{84414F0C-A76D-462C-A06B-F05178599513}">
      <text>
        <r>
          <rPr>
            <b/>
            <sz val="9"/>
            <color indexed="81"/>
            <rFont val="Tahoma"/>
            <family val="2"/>
          </rPr>
          <t>tvri:</t>
        </r>
        <r>
          <rPr>
            <sz val="9"/>
            <color indexed="81"/>
            <rFont val="Tahoma"/>
            <family val="2"/>
          </rPr>
          <t xml:space="preserve">
Sudah Rechannel Tahun 2022</t>
        </r>
      </text>
    </comment>
  </commentList>
</comments>
</file>

<file path=xl/sharedStrings.xml><?xml version="1.0" encoding="utf-8"?>
<sst xmlns="http://schemas.openxmlformats.org/spreadsheetml/2006/main" count="646" uniqueCount="558">
  <si>
    <t>Total Populasi Tercover berdasarkan Wilayah Layanan (K)</t>
  </si>
  <si>
    <t>Persentasi Populasi Tercover berdasarkan Wilayah Layanan (K)</t>
  </si>
  <si>
    <t>Total Populasi di 225 WL berdasarkan Chirplus</t>
  </si>
  <si>
    <t>Total Wilayah Layanan Digital Terwakilkan</t>
  </si>
  <si>
    <t>NO</t>
  </si>
  <si>
    <t>PROPINSI</t>
  </si>
  <si>
    <t>SITE TRANSMISI TVRI</t>
  </si>
  <si>
    <t>POWER NOMINAL TX (KW)</t>
  </si>
  <si>
    <t>Kanal TVRI (Eksisting)</t>
  </si>
  <si>
    <t>Frequency
(Eksisting)</t>
  </si>
  <si>
    <t>Coverage Populasi by Chirplus (REAL)</t>
  </si>
  <si>
    <t>WILAYAH LAYANAN</t>
  </si>
  <si>
    <t>COVERAGE WILAYAH LAYANAN (KAB/KOTA)</t>
  </si>
  <si>
    <t>Total Populasi berdasarkan Kota dalam WL</t>
  </si>
  <si>
    <t>Total Populasi tercover berdasarkan Kota dalam WL</t>
  </si>
  <si>
    <t>%</t>
  </si>
  <si>
    <t>NAD</t>
  </si>
  <si>
    <t>BANDA ACEH</t>
  </si>
  <si>
    <t>Aceh – 1</t>
  </si>
  <si>
    <t>Kabupaten Aceh Besar
Kota Banda Aceh</t>
  </si>
  <si>
    <t>SABANG</t>
  </si>
  <si>
    <t>30</t>
  </si>
  <si>
    <t>Aceh – 2</t>
  </si>
  <si>
    <t>Kota Sabang</t>
  </si>
  <si>
    <t>LHOKSUMAWE</t>
  </si>
  <si>
    <t>29</t>
  </si>
  <si>
    <t>Aceh - 7</t>
  </si>
  <si>
    <t>Kabupaten Aceh Utara
Kota Lhokseumawe</t>
  </si>
  <si>
    <t>LANGSA</t>
  </si>
  <si>
    <t>Aceh – 8</t>
  </si>
  <si>
    <t>Kabupaten Aceh Timur
Kabupaten Aceh Tamiang
Kota Langsa</t>
  </si>
  <si>
    <t>BLANGKEJEREN</t>
  </si>
  <si>
    <t>27</t>
  </si>
  <si>
    <t>Aceh - 9</t>
  </si>
  <si>
    <t>Kabupaten Gayo Lues</t>
  </si>
  <si>
    <t>PULAU BANYAK</t>
  </si>
  <si>
    <t>Aceh – 13</t>
  </si>
  <si>
    <t>Kabupaten Aceh Singkil</t>
  </si>
  <si>
    <t>SINABANG</t>
  </si>
  <si>
    <t>Aceh – 14</t>
  </si>
  <si>
    <t>Kabupaten Simeulue</t>
  </si>
  <si>
    <t>SUMUT</t>
  </si>
  <si>
    <t>BANDAR BARU</t>
  </si>
  <si>
    <t>Sumatera Utara – 1</t>
  </si>
  <si>
    <t>Kabupaten Langkat
Kabupaten Deli Serdang
Kabupaten Serdang Bedagai
Kota Medan
Kota Binjai
Kota Tebing Tinggi</t>
  </si>
  <si>
    <t>SIMARJARUNJUNG</t>
  </si>
  <si>
    <t>Sumatera Utara – 2</t>
  </si>
  <si>
    <t>Kabupaten Karo
Kabupaten Simalungun
kabupaten Asahan
Kabupaten Batu Bara
Kota Pematangsiantar
Kota Tanjung Balai</t>
  </si>
  <si>
    <t>PARAPAT</t>
  </si>
  <si>
    <t>Sumatera Utara – 4</t>
  </si>
  <si>
    <t>Kabupaten Tapanuli Utara
Kabupaten Toba Samosir
Kabupaten Humbang Hasundutan
Kabupaten Samosir</t>
  </si>
  <si>
    <t>TARUTUNG</t>
  </si>
  <si>
    <t>SIDIKALANG</t>
  </si>
  <si>
    <t>Sumatera Utara - 5</t>
  </si>
  <si>
    <t>Kabupaten Dairi
Kabupaten Pakpak Bharat</t>
  </si>
  <si>
    <t>SIBOLGA</t>
  </si>
  <si>
    <t>Sumatera Utara – 6</t>
  </si>
  <si>
    <t>Kabupaten Tapanuli Tengah
Kota Sibolga</t>
  </si>
  <si>
    <t>PADANG SIDEMPUAN</t>
  </si>
  <si>
    <t>Sumatera Utara – 7</t>
  </si>
  <si>
    <t>Kabupaten Tapanuli Selatan
Kabupaten Padang Lawas Utara
Kabupaten Padang Lawas
Kota Padangsidimpuan</t>
  </si>
  <si>
    <t>GN SITOLI</t>
  </si>
  <si>
    <t>Sumatera Utara – 9</t>
  </si>
  <si>
    <t>Kabupaten Nias
Kabupaten Nias Selatan
Kabupaten Nias Utara
Kabupaten Nias Barat
Kota Gunungsitoli</t>
  </si>
  <si>
    <t>SUMBAR</t>
  </si>
  <si>
    <t>GN GOMPONG</t>
  </si>
  <si>
    <t xml:space="preserve"> Sumatera Barat – 1</t>
  </si>
  <si>
    <t>Kabupaten Solok
Kabupaten Sijunjung
Kabupaten Tanah Datar
Kabupaten Padang Pariaman
Kabupaten Agam
Kota Padang
Kota Solok
Kota Sawahlunto
Kota Padang Panjang
Kota Bukittinggi
Kota Pariaman</t>
  </si>
  <si>
    <t>BUKIT SARAI</t>
  </si>
  <si>
    <t>PANDAI SIKAT</t>
  </si>
  <si>
    <t>PASAMAN BARAT</t>
  </si>
  <si>
    <t>Sumatera Barat – 2</t>
  </si>
  <si>
    <t>Kabupaten Pasaman Barat</t>
  </si>
  <si>
    <t>TAEH BUKIT</t>
  </si>
  <si>
    <t>Sumatera Barat - 4</t>
  </si>
  <si>
    <t>Kabupaten Lima Puluh Kota
Kota Payakumbuh</t>
  </si>
  <si>
    <t>PAINAN</t>
  </si>
  <si>
    <t>Sumatera Barat - 7</t>
  </si>
  <si>
    <t xml:space="preserve">Kabupaten Pesisir Selatan </t>
  </si>
  <si>
    <t>RIAU</t>
  </si>
  <si>
    <t>PEKANBARU</t>
  </si>
  <si>
    <t>Riau – 1</t>
  </si>
  <si>
    <t>Kabupaten Kampar
Kota Pekanbaru</t>
  </si>
  <si>
    <t>PASIR PANGARAYAN</t>
  </si>
  <si>
    <t>28</t>
  </si>
  <si>
    <t>Riau – 2</t>
  </si>
  <si>
    <t>Kabupaten Rokan Hulu</t>
  </si>
  <si>
    <t>ROKAN HILIR</t>
  </si>
  <si>
    <t>40</t>
  </si>
  <si>
    <t>Riau - 3</t>
  </si>
  <si>
    <t>Kabupaten  Rokan Hilir</t>
  </si>
  <si>
    <t>SUNGAI PAKNING</t>
  </si>
  <si>
    <t>Riau – 4</t>
  </si>
  <si>
    <t>Kabupaten Bengkalis
Kabupaten Kepulauan Meranti
Kota Dumai</t>
  </si>
  <si>
    <t>DUMAI</t>
  </si>
  <si>
    <t>32</t>
  </si>
  <si>
    <t>SIAK</t>
  </si>
  <si>
    <t>Riau - 5</t>
  </si>
  <si>
    <t>Kabupaten Pelalawan
Kabupaten Siak
Kabupaten Kuantan Singingi</t>
  </si>
  <si>
    <t>TEMBILAHAN</t>
  </si>
  <si>
    <t>Riau – 7</t>
  </si>
  <si>
    <t>Kabupaten Indragiri Hilir</t>
  </si>
  <si>
    <t>KEPULAUAN RIAU</t>
  </si>
  <si>
    <t>BATAM</t>
  </si>
  <si>
    <t>Kepulauan Riau – 1</t>
  </si>
  <si>
    <t>Kabupaten Bintan
Kabupaten Karimun
Kota Batam
Kota Tanjung Pinang</t>
  </si>
  <si>
    <t>KIJANG</t>
  </si>
  <si>
    <t>48</t>
  </si>
  <si>
    <t>TAREMPA</t>
  </si>
  <si>
    <t>Kepulauan Riau – 2</t>
  </si>
  <si>
    <t>Kabupaten Kepulauan Anambas</t>
  </si>
  <si>
    <t>NATUNA</t>
  </si>
  <si>
    <t>43</t>
  </si>
  <si>
    <t>Kepulauan Riau – 3</t>
  </si>
  <si>
    <t>Kabupaten Natuna</t>
  </si>
  <si>
    <t>BABEL</t>
  </si>
  <si>
    <t>GN MANGKOL</t>
  </si>
  <si>
    <t>Bangka Belitung – 1</t>
  </si>
  <si>
    <t>Kabupaten Bangka Tengah
Kota Pangkal Pinang</t>
  </si>
  <si>
    <t>GN MANUMBING</t>
  </si>
  <si>
    <t>Bangka Belitung – 2</t>
  </si>
  <si>
    <t>Kabupaten Bangka
Kabupaten Bangka Barat</t>
  </si>
  <si>
    <t>GN MUNTAI</t>
  </si>
  <si>
    <t>44</t>
  </si>
  <si>
    <t xml:space="preserve"> Bangka Belitung – 3</t>
  </si>
  <si>
    <t>Kabupaten Bangka Selatan</t>
  </si>
  <si>
    <t>GN TAJAM</t>
  </si>
  <si>
    <t>Bangka Belitung - 4</t>
  </si>
  <si>
    <t>Kabupaten Belitung
Kabupaten Belitung Timur</t>
  </si>
  <si>
    <t>JAMBI</t>
  </si>
  <si>
    <t>TELANAI PURA</t>
  </si>
  <si>
    <t>Jambi – 1</t>
  </si>
  <si>
    <t>Kabupaten Batanghari
Kabupaten Muaro Jambi
Kota Jambi
Kabupaten Sarolangun</t>
  </si>
  <si>
    <t>SOROLANGUN</t>
  </si>
  <si>
    <t>KUALA TUNGKAL</t>
  </si>
  <si>
    <t>Jambi – 2</t>
  </si>
  <si>
    <t>Kabupaten Tanjung Jabung Barat
Kabupaten Tanjung Jabung Timur</t>
  </si>
  <si>
    <t>MUARA BUNGO</t>
  </si>
  <si>
    <t>Jambi - 3</t>
  </si>
  <si>
    <t>Kabupaten Bungo
Kabupaten Tebo</t>
  </si>
  <si>
    <t>SUNGAI PENUH</t>
  </si>
  <si>
    <t xml:space="preserve"> Jambi – 4</t>
  </si>
  <si>
    <t>Kabupaten Kerinci
Kota Sungai Penuh</t>
  </si>
  <si>
    <t>BANGKO</t>
  </si>
  <si>
    <t>Jambi - 5</t>
  </si>
  <si>
    <t>Kabupaten  Merangin</t>
  </si>
  <si>
    <t>BENGKULU</t>
  </si>
  <si>
    <t>BENTIRING</t>
  </si>
  <si>
    <t>Bengkulu – 1</t>
  </si>
  <si>
    <t>Kabupaten Bengkulu Tengah
Kota Bengkulu</t>
  </si>
  <si>
    <t>IPUH</t>
  </si>
  <si>
    <t>46</t>
  </si>
  <si>
    <t>Bengkulu – 6</t>
  </si>
  <si>
    <t>Kabupaten Muko Muko</t>
  </si>
  <si>
    <t>LAMPUNG</t>
  </si>
  <si>
    <t>GN BETUNG</t>
  </si>
  <si>
    <t>Lampung – 1</t>
  </si>
  <si>
    <t>Kabupaten Lampung Selatan
Kabupaten Lampung Tengah
Kabupaten Lampung Timur
Kabupaten Pesawaran
Kabupaten Pringsewu
Kota Bandar Lampung
Kota Metro</t>
  </si>
  <si>
    <t>SIMPANG PEMATANG</t>
  </si>
  <si>
    <t>Lampung – 2</t>
  </si>
  <si>
    <t>Kabupaten Tulang Bawang
Kabupaten Mesuji</t>
  </si>
  <si>
    <t>KOTABUMI</t>
  </si>
  <si>
    <t>31</t>
  </si>
  <si>
    <t>Lampung – 3</t>
  </si>
  <si>
    <t>Kabupaten Lampung Utara
Kabupaten Way Kanan
Kabupaten Tulang Bawang Barat</t>
  </si>
  <si>
    <t>LIWA</t>
  </si>
  <si>
    <t>Lampung - 4</t>
  </si>
  <si>
    <t>Kabupaten Lampung Barat
Kabupaten Tanggamus
Kabupaten Pesisir Barat</t>
  </si>
  <si>
    <t>SUMSEL</t>
  </si>
  <si>
    <t>PALEMBANG</t>
  </si>
  <si>
    <t>Sumatera Selatan – 1</t>
  </si>
  <si>
    <t>Kabupaten Ogan Komering Ilir
Kabupaten Banyuasin
Kabupaten Ogan Ilir
Kota Palembang</t>
  </si>
  <si>
    <t>SEKAYU</t>
  </si>
  <si>
    <t>Sumatera Selatan - 2</t>
  </si>
  <si>
    <t xml:space="preserve">Kabupaten Musi Banyuasin         </t>
  </si>
  <si>
    <t>LUBUK LINGGAU</t>
  </si>
  <si>
    <t>Sumatera Selatan - 3</t>
  </si>
  <si>
    <t>Kabupaten Musi Rawas
Kabupaten Empat Lawang
Kabupaten Musi Rawas Utara
Kota Lubuk Linggau</t>
  </si>
  <si>
    <t>PRABUMULIH</t>
  </si>
  <si>
    <t>Sumatera Selatan - 4</t>
  </si>
  <si>
    <t>Kabupaten Muara Enim
Kabupaten Penukal Abab Lematang Ilir
Kota Prabumulih</t>
  </si>
  <si>
    <t>PAGAR ALAM</t>
  </si>
  <si>
    <t>Sumatera Selatan – 5</t>
  </si>
  <si>
    <t>Kaabupaten Lahat
Kota Pagar Alam</t>
  </si>
  <si>
    <t>BATURAJA</t>
  </si>
  <si>
    <t>Sumatera Selatan - 6</t>
  </si>
  <si>
    <t xml:space="preserve">JABODETABEK </t>
  </si>
  <si>
    <t>JOGLO</t>
  </si>
  <si>
    <t>DKI Jakarta</t>
  </si>
  <si>
    <t>Kabupaten Adm. Kep. Seribu
Kota Adm. Jakarta Pusat
Kota Adm. Jakarta Utara
Kota Adm. Jakarta Barat
Kota Adm. Jakarta Selatan
Kota Adm. Jakarta Timur
Kabupaten Bekasi
Kabupaten Bogor
Kota Bekasi
Kota Bogor
Kota Depok
Kabupaten Tangerang
Kota Tangerang
Kota Tangerang Selatan</t>
  </si>
  <si>
    <t>GN TELA</t>
  </si>
  <si>
    <t>38</t>
  </si>
  <si>
    <t>DKI JAKARTA &amp; BANTEN</t>
  </si>
  <si>
    <t>CILEGON</t>
  </si>
  <si>
    <t>Banten - 1</t>
  </si>
  <si>
    <t>Kabupaten Serang
Kota Cilegon
Kota Serang</t>
  </si>
  <si>
    <t>SAKETI</t>
  </si>
  <si>
    <t>Banten - 2</t>
  </si>
  <si>
    <t xml:space="preserve">Kabupaten Pandeglang </t>
  </si>
  <si>
    <t>BAYAH</t>
  </si>
  <si>
    <t>Banten – 3</t>
  </si>
  <si>
    <t>Kabupaten Lebak</t>
  </si>
  <si>
    <t>JABAR</t>
  </si>
  <si>
    <t>PANYANDAKAN</t>
  </si>
  <si>
    <t>Jawa Barat – 1</t>
  </si>
  <si>
    <t>Kabupaten Bandung
Kabupaten Bandung Barat
Kota Bandung
Kota Cimahi</t>
  </si>
  <si>
    <t>CIKURAI</t>
  </si>
  <si>
    <t>Jawa Barat - 2</t>
  </si>
  <si>
    <t>Kabupaten Garut</t>
  </si>
  <si>
    <t>CIREBON</t>
  </si>
  <si>
    <t>Jawa Barat – 3</t>
  </si>
  <si>
    <t>Kabupaten Cirebon
Kabupaten Kuningan
Kota Cirebon</t>
  </si>
  <si>
    <t>PASIR KOJA</t>
  </si>
  <si>
    <t>Jawa Barat – 4</t>
  </si>
  <si>
    <t>Kabupaten Ciamis
Kabupaten Pangandaran
Kabupaten Tasikmalaya
Kota Banjar
Kota Tasikmalaya</t>
  </si>
  <si>
    <t>CIAMIS</t>
  </si>
  <si>
    <t>39</t>
  </si>
  <si>
    <t>GN WALAD</t>
  </si>
  <si>
    <t>Jawa Barat – 5</t>
  </si>
  <si>
    <t>Kabupaten Sukabumi 
Kota Sukabumi</t>
  </si>
  <si>
    <t>PUNCAK SURANGGA</t>
  </si>
  <si>
    <t>GN. MALANG</t>
  </si>
  <si>
    <t>Jawa Barat – 6</t>
  </si>
  <si>
    <t>Kabupaten Indramayu
Kabupaten Karawang
Kabupaten Purwakarta
Kabupaten Subang</t>
  </si>
  <si>
    <t>BUKIT NYAMPAI</t>
  </si>
  <si>
    <t>37</t>
  </si>
  <si>
    <t>Jawa Barat – 8</t>
  </si>
  <si>
    <t>Kabupaten Majalengka
Kabupaten Sumedang</t>
  </si>
  <si>
    <t>JAWA TENGAH</t>
  </si>
  <si>
    <t>GOMBEL</t>
  </si>
  <si>
    <t>Jawa Tengah – 1</t>
  </si>
  <si>
    <t>Kabupaten Boyolali
Kabupaten Sragen
Kabupaten Grobogan
Kabupaten Kudus
Kabupaten Demak
Kabupaten Semarang
Kota Salatiga
Kota Semarang</t>
  </si>
  <si>
    <t>SEMANGGI</t>
  </si>
  <si>
    <t>Jawa Tengah – 2</t>
  </si>
  <si>
    <t>Kabupaten Blora</t>
  </si>
  <si>
    <t>GN. GANTUNGAN</t>
  </si>
  <si>
    <t>Jawa Tengah – 3</t>
  </si>
  <si>
    <t>Kabupaten Pekalongan
Kabupaten Pemalang
Kabupaten Tegal
Kota Pekalongan
Kota Tegal</t>
  </si>
  <si>
    <t>PAGER GEDOG</t>
  </si>
  <si>
    <t>Jawa Tengah - 5</t>
  </si>
  <si>
    <t>Kabupaten Magelang
Kabupaten Temanggung
Kabupaten Kendal
Kabupaten Batang
Kota Magelang</t>
  </si>
  <si>
    <t>PUCANG PENDAWA</t>
  </si>
  <si>
    <t>Jawa Tengah - 6</t>
  </si>
  <si>
    <t>BARIBIS</t>
  </si>
  <si>
    <t>Jawa Tengah – 7</t>
  </si>
  <si>
    <t>Kabupaten Cilacap
Kabupaten Banyumas
Kabupaten Purbalingga
Kabupaten Brebes</t>
  </si>
  <si>
    <t>GN DEPOK</t>
  </si>
  <si>
    <t>GARUNG</t>
  </si>
  <si>
    <t>Jawa Tengah – 8</t>
  </si>
  <si>
    <t>Kabupaten Banjarnegara
Kabupaten Kebumen
Kabupaten Purworejo
Kabupaten Wonosobo</t>
  </si>
  <si>
    <t>GN. TUGEL</t>
  </si>
  <si>
    <t>YOGYAKARTA</t>
  </si>
  <si>
    <t>PATHUK</t>
  </si>
  <si>
    <t>DI Yogyakarta</t>
  </si>
  <si>
    <t>Kabupaten Kulon Progo
Kabupaten Bantul
Kabupaten Gunungkidul
Kabupaten Sleman
Kota Yogyakarta
Kabupaten Klaten
Kabupaten Sukoharjo
Kabupaten Karanganyar
Kota Surakarta</t>
  </si>
  <si>
    <t>JAWA TIMUR</t>
  </si>
  <si>
    <t>SURABAYA</t>
  </si>
  <si>
    <t>Jawa Timur – 1</t>
  </si>
  <si>
    <t>Kabupaten Pasuruan
Kabupaten Sidoarjo
Kabupaten Mojokerto
Kabupaten Jombang
Kabupaten Lamongan
Kabupaten Gresik
Kabupaten Bangkalan
Kota Pasuruan
Kota Mojokerto
Kota Surabaya</t>
  </si>
  <si>
    <t>GN DOEK</t>
  </si>
  <si>
    <t xml:space="preserve"> Jawa Timur – 2</t>
  </si>
  <si>
    <t>Kabupaten Malang
Kabupaten Probolinggo
Kota Malang
Kota Probolinggo
Kota Batu</t>
  </si>
  <si>
    <t>ORO - ORO OMBO</t>
  </si>
  <si>
    <t>GN. BRENGIK</t>
  </si>
  <si>
    <t>Jawa Timur-3</t>
  </si>
  <si>
    <t>Kabupaten Sampang
Kabupaten Pamekasan
Kabupaten Sumenep</t>
  </si>
  <si>
    <t>GN. GENDING</t>
  </si>
  <si>
    <t>Jawa Timur-4</t>
  </si>
  <si>
    <t>kabupaten Jember 
Kabupaten Banyuwangi</t>
  </si>
  <si>
    <t>ALAS MALANG</t>
  </si>
  <si>
    <t>Jawa Timur - 6</t>
  </si>
  <si>
    <t>Kabupaten Banyuwangi</t>
  </si>
  <si>
    <t>BESUKI</t>
  </si>
  <si>
    <t>Jawa Timur – 7</t>
  </si>
  <si>
    <t>Kabupaten Tulungagung
Kabupaten Blitar
Kabupaten Kediri
Kabupaten Nganjuk
Kota Kediri
Kota Blitar</t>
  </si>
  <si>
    <t>TUBAN</t>
  </si>
  <si>
    <t>Jawa Timur – 8</t>
  </si>
  <si>
    <t>Kabupaten Bojonegoro
Kabupaten Tuban</t>
  </si>
  <si>
    <t>CEMOROSEWU</t>
  </si>
  <si>
    <t>Jawa Timur - 9</t>
  </si>
  <si>
    <t>Kabupaten Ponorogo
Kabupaten Trenggalek
Kabupaten Madiun
Kabupaten Magetan
Kabupaten Ngawi
Kota Madiun</t>
  </si>
  <si>
    <t>GN PANDAN</t>
  </si>
  <si>
    <t>GN BRENGOS</t>
  </si>
  <si>
    <t>33</t>
  </si>
  <si>
    <t>Jawa Timur - 10</t>
  </si>
  <si>
    <t>Kabupaten Pacitan</t>
  </si>
  <si>
    <t>WONOGONDO</t>
  </si>
  <si>
    <t>35</t>
  </si>
  <si>
    <t>BALI</t>
  </si>
  <si>
    <t>BUKIT BAKUNG</t>
  </si>
  <si>
    <t>Bali</t>
  </si>
  <si>
    <t>Kabupaten Jembrana
Kabupaten Tabanan
Kabupaten Badung
Kabupaten Gianyar
Kabupaten Klungkung
Kabupaten Bangli
Kabupaten Karangasem
Kabupaten Buleleng
Kota Denpasar</t>
  </si>
  <si>
    <t>KINTAMANI</t>
  </si>
  <si>
    <t>NTB</t>
  </si>
  <si>
    <t>MATARAM</t>
  </si>
  <si>
    <t>Nusa Tenggara Barat – 1</t>
  </si>
  <si>
    <t>Kabupaten Lombok Barat
Kabupaten Lombok Tengah
Kabupaten Lombok Timur
Kota Mataram</t>
  </si>
  <si>
    <t>SWELA</t>
  </si>
  <si>
    <t>PUJUT</t>
  </si>
  <si>
    <t>SEGANTENG</t>
  </si>
  <si>
    <t>BIMA</t>
  </si>
  <si>
    <t>Nusa Tenggara Barat – 5</t>
  </si>
  <si>
    <t>Kabupaten Dompu
Kabupaten Bima
Kota Bima</t>
  </si>
  <si>
    <t>NTT</t>
  </si>
  <si>
    <t>OBEN</t>
  </si>
  <si>
    <t>Nusa Tenggara Timur – 1</t>
  </si>
  <si>
    <t>Kabupaten Kupang
Kota Kupang</t>
  </si>
  <si>
    <t>KUPANG</t>
  </si>
  <si>
    <t>SOE</t>
  </si>
  <si>
    <t>Nusa Tenggara Timur – 2</t>
  </si>
  <si>
    <t>Kabupaten Timor Tengah Selatan</t>
  </si>
  <si>
    <t>KEFAMENANU</t>
  </si>
  <si>
    <t>Nusa Tenggara Timur – 3</t>
  </si>
  <si>
    <t>Kabupaten Timor Tengah Utara</t>
  </si>
  <si>
    <t>ATAMBUA</t>
  </si>
  <si>
    <t>Nusa Tenggara Timur – 4</t>
  </si>
  <si>
    <t>Kabupaten Belu
Kabupaten Malaka</t>
  </si>
  <si>
    <t>BETUN</t>
  </si>
  <si>
    <t>WAINGAPU</t>
  </si>
  <si>
    <t>Nusa Tenggara Timur – 7</t>
  </si>
  <si>
    <t>Kabupaten Sumba Timur</t>
  </si>
  <si>
    <t>LABUHAN BAJO</t>
  </si>
  <si>
    <t>Nusa Tenggara Timur – 9</t>
  </si>
  <si>
    <t>Kabupaten Manggarai Barat</t>
  </si>
  <si>
    <t>RUTENG</t>
  </si>
  <si>
    <t>Nusa Tenggara Timur – 10</t>
  </si>
  <si>
    <t>Kabupaten Manggarai
Kabupaten Manggarai Timur</t>
  </si>
  <si>
    <t>ENDE</t>
  </si>
  <si>
    <t>Nusa Tenggara Timur – 12</t>
  </si>
  <si>
    <t>Kabupaten Ende</t>
  </si>
  <si>
    <t>MAUMERE</t>
  </si>
  <si>
    <t>Nusa Tenggara Timur – 13</t>
  </si>
  <si>
    <t>Kabupaten Sikka</t>
  </si>
  <si>
    <t>KALBAR</t>
  </si>
  <si>
    <t>PONTIANAK</t>
  </si>
  <si>
    <t>Kalimantan Barat – 1</t>
  </si>
  <si>
    <t>Kabupaten Mempawah
Kabupaten Kubu Raya
Kota Pontianak</t>
  </si>
  <si>
    <t>SANGGAULEDO</t>
  </si>
  <si>
    <t>Kalimantan Barat – 3</t>
  </si>
  <si>
    <t>Kabupaten Bengkayang
Kota Singkawang</t>
  </si>
  <si>
    <t>BENGKAYANG</t>
  </si>
  <si>
    <t>SINGKAWANG</t>
  </si>
  <si>
    <t>34</t>
  </si>
  <si>
    <t>SAMBAS</t>
  </si>
  <si>
    <t>Kalimantan Barat – 4</t>
  </si>
  <si>
    <t>Kabupaten Sambas</t>
  </si>
  <si>
    <t>BALAIKARANGAN</t>
  </si>
  <si>
    <t>Kalimantan Barat – 5</t>
  </si>
  <si>
    <t>Kabupaten Sanggau
Kabupaten Sekadau</t>
  </si>
  <si>
    <t>SANGGAU KAPUAS</t>
  </si>
  <si>
    <t>SINTANG</t>
  </si>
  <si>
    <t>Kalimantan Barat – 6</t>
  </si>
  <si>
    <t>Kabupaten Sintang</t>
  </si>
  <si>
    <t>KETAPANG</t>
  </si>
  <si>
    <t>Kalimantan Barat – 9</t>
  </si>
  <si>
    <t xml:space="preserve">Kabupaten Ketapang </t>
  </si>
  <si>
    <t>KALSEL</t>
  </si>
  <si>
    <t>BANJARMASIN</t>
  </si>
  <si>
    <t>Kalimantan Selatan – 1</t>
  </si>
  <si>
    <t>Kabupaten Tanah Laut
Kabupaten Banjar
Kabupaten Barito Kuala
Kota Banjarmasin
Kota Banjarbaru</t>
  </si>
  <si>
    <t>KANDANGAN</t>
  </si>
  <si>
    <t>Kalimantan Selatan – 2</t>
  </si>
  <si>
    <t>Kabupaten Tapin
Kabupaten Hulu Sungai Selatan
Kabupaten Hulu Sungai Tengah
Kabupaten Hulu Sungai Utara
Kabupaten Balangan</t>
  </si>
  <si>
    <t>KOTA BARU</t>
  </si>
  <si>
    <t>Kalimantan Selatan – 3</t>
  </si>
  <si>
    <t>Kabupaten Kotabaru</t>
  </si>
  <si>
    <t>HARUAI</t>
  </si>
  <si>
    <t>Kalimantan Selatan – 4</t>
  </si>
  <si>
    <t>Kabupaten Tabalong</t>
  </si>
  <si>
    <t>KALTENG</t>
  </si>
  <si>
    <t>PALANGKARAYA</t>
  </si>
  <si>
    <t>Kalimantan Tengah – 1</t>
  </si>
  <si>
    <t>Kabupaten Pulang Pisau
Kota Palangkaraya</t>
  </si>
  <si>
    <t>PANGKALAN BUN</t>
  </si>
  <si>
    <t>Kalimantan Tengah – 5</t>
  </si>
  <si>
    <t>Kabupaten Kotawaringin Barat
Kabupaten Sukamara
Kabupaten Lamandau</t>
  </si>
  <si>
    <t>SAMPIT</t>
  </si>
  <si>
    <t>Kalimantan Tengah – 6</t>
  </si>
  <si>
    <t>Kabupaten Kotawaringin Timur
Kabupaten Katingan</t>
  </si>
  <si>
    <t>KALTIM</t>
  </si>
  <si>
    <t>GN LAMPU</t>
  </si>
  <si>
    <t>Kalimantan Timur – 1</t>
  </si>
  <si>
    <t>Kabupaten Kutai Kartanegara
Kota Samarinda
Kota Bontang</t>
  </si>
  <si>
    <t>BALIKPAPAN</t>
  </si>
  <si>
    <t>Kalimantan Timur – 2</t>
  </si>
  <si>
    <t>Kabupaten Penajam Paser Utara
Kota Balikpapan</t>
  </si>
  <si>
    <t>BERAU</t>
  </si>
  <si>
    <t>Kalimantan Timur - 4</t>
  </si>
  <si>
    <t>Kabupaten Berau</t>
  </si>
  <si>
    <t>MELAK</t>
  </si>
  <si>
    <t>Kalimantan Timur – 5</t>
  </si>
  <si>
    <t>Kabupaten Kutai Barat</t>
  </si>
  <si>
    <t>KALTARA</t>
  </si>
  <si>
    <t>TARAKAN</t>
  </si>
  <si>
    <t>Kalimantan Utara – 1</t>
  </si>
  <si>
    <t>Kabupaten Bulungan
Kota Tarakan</t>
  </si>
  <si>
    <t>MALINAU</t>
  </si>
  <si>
    <t>Kalimantan Utara – 2</t>
  </si>
  <si>
    <t>Kabupaten Malinau
Kabupaten Tana Tidung</t>
  </si>
  <si>
    <t>NUNUKAN</t>
  </si>
  <si>
    <t>Kalimantan Utara – 3</t>
  </si>
  <si>
    <t>Kabupaten Nunukan</t>
  </si>
  <si>
    <t>SULSEL</t>
  </si>
  <si>
    <t>MAKASSAR</t>
  </si>
  <si>
    <t>Sulawesi Selatan – 1</t>
  </si>
  <si>
    <t>Kabupaten Takalar
Kabupaten Gowa
Kabupaten Maros
Kabupaten Pangkajene Kepulauan
Kota Makassar</t>
  </si>
  <si>
    <t>GN LOKA</t>
  </si>
  <si>
    <t>Sulawesi Selatan – 2</t>
  </si>
  <si>
    <t>Kabupaten Kepulauan Selayar
Kabupaten Bulukumba
Kabupaten Bantaeng
Kabupaten Jeneponto</t>
  </si>
  <si>
    <t>SAMPODO</t>
  </si>
  <si>
    <t>Sulawesi Selatan - 5</t>
  </si>
  <si>
    <t>Kabupaten Luwu
Kabupaten Luwu Utara
Kota Palopo</t>
  </si>
  <si>
    <t>MAKADAE</t>
  </si>
  <si>
    <t>Sulawesi Selatan – 6</t>
  </si>
  <si>
    <t>Kabupaten Sidenreng Rappang
Kabupaten Pinrang
Kabupaten Enrekang
Kota Pare Pare</t>
  </si>
  <si>
    <t>BONE</t>
  </si>
  <si>
    <t>Sulawesi Selatan - 7</t>
  </si>
  <si>
    <t>Kabupaten Bone
Kabupaten Soppeng
Kabupaten Wajo</t>
  </si>
  <si>
    <t>SINJAI</t>
  </si>
  <si>
    <t>Sulawesi Selatan - 8</t>
  </si>
  <si>
    <t xml:space="preserve">Kabupaten Sinjai         </t>
  </si>
  <si>
    <t>SULTENG</t>
  </si>
  <si>
    <t>PALU</t>
  </si>
  <si>
    <t>Sulawesi Tengah – 1</t>
  </si>
  <si>
    <t>Kabupaten Sigi
Kota Palu</t>
  </si>
  <si>
    <t>DONGGALA</t>
  </si>
  <si>
    <t>Sulawesi Tengah – 2</t>
  </si>
  <si>
    <t>Kabupaten Donggala</t>
  </si>
  <si>
    <t>TOBOLI</t>
  </si>
  <si>
    <t>Sulawesi Tengah – 5</t>
  </si>
  <si>
    <t>Kabupaten Parigi Moutong</t>
  </si>
  <si>
    <t>POSO</t>
  </si>
  <si>
    <t>Sulawesi Tengah – 6</t>
  </si>
  <si>
    <t>Kabupaten Poso
Kabupaten Tojo Una Una</t>
  </si>
  <si>
    <t>MOROWALI</t>
  </si>
  <si>
    <t>Sulawesi Tengah – 7</t>
  </si>
  <si>
    <t>Kabupaten Morowali
Kabupaten Morowali Utara</t>
  </si>
  <si>
    <t>LUWUK</t>
  </si>
  <si>
    <t>Sulawesi Tengah – 8</t>
  </si>
  <si>
    <t>Kabupaten Banggai</t>
  </si>
  <si>
    <t>SULTRA</t>
  </si>
  <si>
    <t>KENDARI</t>
  </si>
  <si>
    <t>Sulawesi Tenggara – 1</t>
  </si>
  <si>
    <t>Kabupaten Konawe
Kabupaten Konawe Selatan
Kabupaten Konawe Utara
Kabupaten Konawe Kepulauan
Kota Kendari</t>
  </si>
  <si>
    <t>RAHA</t>
  </si>
  <si>
    <t>Sulawesi Tenggara – 2</t>
  </si>
  <si>
    <t>Kabupaten Muna
Kabupaten Muna Barat
Kabupaten Buton Tengah
Kota Bau Bau</t>
  </si>
  <si>
    <t>BOEPINANG</t>
  </si>
  <si>
    <t>Sulawesi Tenggara – 3</t>
  </si>
  <si>
    <t>Kabupaten Bombana</t>
  </si>
  <si>
    <t>WANCI</t>
  </si>
  <si>
    <t>Sulawesi Tenggara – 5</t>
  </si>
  <si>
    <t>Kabupaten Buton
Kabupaten Wakatobi
Kabupaten Buton Utara
Kabupaten Buton Selatan</t>
  </si>
  <si>
    <t>SULUT</t>
  </si>
  <si>
    <t>MANADO</t>
  </si>
  <si>
    <t>Sulawesi Utara – 1</t>
  </si>
  <si>
    <t>Kabupaten Minahasa
Kabupaten Minahasa Utara
Kota Manado
Kota Bitung
Kota Tomohon</t>
  </si>
  <si>
    <t>BOROKO</t>
  </si>
  <si>
    <t xml:space="preserve"> Sulawesi Utara – 4</t>
  </si>
  <si>
    <t>Kabupaten Bolaang Mongondow Utara</t>
  </si>
  <si>
    <t>TAHUNA</t>
  </si>
  <si>
    <t>Sulawesi Utara – 6</t>
  </si>
  <si>
    <t>Kabupaten Kepulauan Sangihe</t>
  </si>
  <si>
    <t>LIRUNG</t>
  </si>
  <si>
    <t>42</t>
  </si>
  <si>
    <t>Sulawesi Utara – 7</t>
  </si>
  <si>
    <t>Kabupaten Kepulauan Talaud</t>
  </si>
  <si>
    <t>GORONTALO</t>
  </si>
  <si>
    <t>Gorontalo – 1</t>
  </si>
  <si>
    <t>Kabupaten Gorontalo
Kabupaten Bone Bolango
Kabupaten Gorontalo Utara
Kota Gorontalo
Kabupaten Boalemo</t>
  </si>
  <si>
    <t>PAGUYAMAN</t>
  </si>
  <si>
    <t>SULBAR</t>
  </si>
  <si>
    <t>MAMUJU</t>
  </si>
  <si>
    <t>Sulawesi Barat – 1</t>
  </si>
  <si>
    <t>Kabupaten Mamuju</t>
  </si>
  <si>
    <t>PASANGKAYU</t>
  </si>
  <si>
    <t>Sulawesi Barat – 4</t>
  </si>
  <si>
    <t>Kabupaten Mamuju Utara
Kabupaten Mamuju Tengah</t>
  </si>
  <si>
    <t>MALUKU</t>
  </si>
  <si>
    <t>BUKIT GRESER</t>
  </si>
  <si>
    <t>Maluku – 1</t>
  </si>
  <si>
    <t>Kabupaten Seram Bagian Barat
Kota Ambon</t>
  </si>
  <si>
    <t>MASOHI</t>
  </si>
  <si>
    <t>Maluku – 2</t>
  </si>
  <si>
    <t>Kabupaten Maluku Tengah
Kabupaten Seram Bagian Timur</t>
  </si>
  <si>
    <t>SAUMLAKI</t>
  </si>
  <si>
    <t>Maluku – 4</t>
  </si>
  <si>
    <t>Kabupaten Maluku Tenggara Barat</t>
  </si>
  <si>
    <t>TUAL</t>
  </si>
  <si>
    <t>Maluku - 6</t>
  </si>
  <si>
    <t>Kabupaten Maluku Tenggara
Kota Tual</t>
  </si>
  <si>
    <t>MALUKU UTARA</t>
  </si>
  <si>
    <t>TERNATE</t>
  </si>
  <si>
    <t>Maluku Utara – 1</t>
  </si>
  <si>
    <t>Kabupaten Halmahera Barat
Kota Ternate</t>
  </si>
  <si>
    <t>MOROTAI</t>
  </si>
  <si>
    <t>Maluku Utara – 2</t>
  </si>
  <si>
    <t>Kabupaten Halmahera Utara
Kabupaten Pulau Morotai</t>
  </si>
  <si>
    <t>SOASIU</t>
  </si>
  <si>
    <t>Maluku Utara – 3</t>
  </si>
  <si>
    <t>Kabupaten Halmahera Selatan
Kota Tidore Kepulauan</t>
  </si>
  <si>
    <t>PAPUA</t>
  </si>
  <si>
    <t>POLEMAK</t>
  </si>
  <si>
    <t>Papua – 1</t>
  </si>
  <si>
    <t>Kabupaten Jayapura
Kabupaten Keerom
Kota Jayapura</t>
  </si>
  <si>
    <t>SENTANI</t>
  </si>
  <si>
    <t>TANAH MERAH</t>
  </si>
  <si>
    <t>Papua – 3</t>
  </si>
  <si>
    <t>Kabupaten Boven Digoel</t>
  </si>
  <si>
    <t>MERAUKE</t>
  </si>
  <si>
    <t>Papua – 4</t>
  </si>
  <si>
    <t>Kabupaten Merauke</t>
  </si>
  <si>
    <t>MIMIKA</t>
  </si>
  <si>
    <t>Papua - 9</t>
  </si>
  <si>
    <t xml:space="preserve">Kabupaten Mimika </t>
  </si>
  <si>
    <t>NABIRE</t>
  </si>
  <si>
    <t>Papua - 11</t>
  </si>
  <si>
    <t xml:space="preserve">Kabupaten Nabire </t>
  </si>
  <si>
    <t>BIAK</t>
  </si>
  <si>
    <t>Papua - 13</t>
  </si>
  <si>
    <t>Kabupaten Biak Numfor  
Kabupaten Supiori</t>
  </si>
  <si>
    <t>PAPUA BARAT</t>
  </si>
  <si>
    <t>SORONG</t>
  </si>
  <si>
    <t>Papua Barat – 1</t>
  </si>
  <si>
    <t>Kabupaten Sorong
Kota Sorong</t>
  </si>
  <si>
    <t>MANOKWARI</t>
  </si>
  <si>
    <t>Papua Barat – 4</t>
  </si>
  <si>
    <t>Kabupaten Manokwari
Kabupaten Manokwari Selatan
Kabupaten Pegunungan Arfak</t>
  </si>
  <si>
    <t>BINTUNI</t>
  </si>
  <si>
    <t>Papua Barat – 7</t>
  </si>
  <si>
    <t>Kabupaten Teluk Bintuni</t>
  </si>
  <si>
    <t>362804</t>
  </si>
  <si>
    <t>319168</t>
  </si>
  <si>
    <t>295013</t>
  </si>
  <si>
    <t>553140</t>
  </si>
  <si>
    <t>226167</t>
  </si>
  <si>
    <t>126110</t>
  </si>
  <si>
    <t>223779</t>
  </si>
  <si>
    <t>210142</t>
  </si>
  <si>
    <t>153407</t>
  </si>
  <si>
    <t>122065</t>
  </si>
  <si>
    <t>320051</t>
  </si>
  <si>
    <t>179643</t>
  </si>
  <si>
    <t>SOFIFI</t>
  </si>
  <si>
    <t>TANJUNG SELOR</t>
  </si>
  <si>
    <t>SERANG</t>
  </si>
  <si>
    <t>TOLI-TOLI</t>
  </si>
  <si>
    <t>Sulawesi Tengah – 3</t>
  </si>
  <si>
    <t>Kabupaten Toli Toli</t>
  </si>
  <si>
    <t>Jawa Barat – 7</t>
  </si>
  <si>
    <t>Kabupaten Cianjur</t>
  </si>
  <si>
    <t>CIANJUR SELATAN</t>
  </si>
  <si>
    <t>IKN</t>
  </si>
  <si>
    <t>23</t>
  </si>
  <si>
    <t>SEBATIK</t>
  </si>
  <si>
    <t>Fapanyandakan</t>
  </si>
  <si>
    <t>Jumlah Satuan Transmisi</t>
  </si>
  <si>
    <t>Kabupaten Ogan Komering Ulu
Kabupaten Ogan Komering Ulu Timur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</si>
</sst>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_(* #,##0.00_);_(* \(#,##0.00\);_(* &quot;-&quot;??_);_(@_)"/>
    <numFmt numFmtId="165" formatCode="#,##0_ ;\-#,##0\ "/>
    <numFmt numFmtId="166" formatCode="_(* #,##0_);_(* \(#,##0\);_(* &quot;-&quot;??_);_(@_)"/>
  </numFmts>
  <fonts count="23">
    <font>
      <sz val="11"/>
      <color theme="1"/>
      <name val="Arial"/>
      <charset val="13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sz val="11"/>
      <color theme="1"/>
      <name val="Calibri"/>
      <family val="2"/>
      <scheme val="minor"/>
    </font>
    <font>
      <sz val="11"/>
      <color theme="1"/>
      <name val="Arial"/>
      <family val="2"/>
    </font>
    <font>
      <sz val="8"/>
      <name val="Arial"/>
      <family val="2"/>
    </font>
    <font>
      <sz val="11"/>
      <color rgb="FFFF0000"/>
      <name val="Calibri"/>
      <family val="2"/>
      <scheme val="minor"/>
    </font>
    <font>
      <b/>
      <sz val="11"/>
      <color theme="1"/>
      <name val="Calibri"/>
      <family val="2"/>
      <scheme val="minor"/>
    </font>
    <font>
      <sz val="11"/>
      <color rgb="FF000000"/>
      <name val="Calibri"/>
      <family val="2"/>
      <scheme val="minor"/>
    </font>
    <font>
      <sz val="9"/>
      <color indexed="81"/>
      <name val="Tahoma"/>
      <family val="2"/>
    </font>
    <font>
      <b/>
      <sz val="11"/>
      <color rgb="FF000000"/>
      <name val="Calibri"/>
      <family val="2"/>
      <scheme val="minor"/>
    </font>
    <font>
      <b/>
      <sz val="11"/>
      <name val="Calibri"/>
      <family val="2"/>
    </font>
    <font>
      <sz val="11"/>
      <name val="Calibri"/>
      <family val="2"/>
      <scheme val="minor"/>
    </font>
    <font>
      <sz val="11"/>
      <color rgb="FF000000"/>
      <name val="Gotham XLight"/>
      <family val="3"/>
    </font>
    <font>
      <sz val="11"/>
      <color theme="1"/>
      <name val="Gotham XLight"/>
      <family val="3"/>
    </font>
    <font>
      <b/>
      <sz val="9"/>
      <color indexed="81"/>
      <name val="Tahoma"/>
      <family val="2"/>
    </font>
    <font>
      <sz val="11"/>
      <name val="Calibri"/>
      <family val="2"/>
    </font>
    <font>
      <sz val="12"/>
      <color theme="1"/>
      <name val="Arial"/>
      <family val="2"/>
    </font>
  </fonts>
  <fills count="9">
    <fill>
      <patternFill patternType="none"/>
    </fill>
    <fill>
      <patternFill patternType="gray125"/>
    </fill>
    <fill>
      <patternFill patternType="solid">
        <fgColor theme="9" tint="0.39985351115451523"/>
        <bgColor indexed="64"/>
      </patternFill>
    </fill>
    <fill>
      <patternFill patternType="solid">
        <fgColor theme="9" tint="0.39985351115451523"/>
        <bgColor rgb="FFFFFF00"/>
      </patternFill>
    </fill>
    <fill>
      <patternFill patternType="solid">
        <fgColor rgb="FF00FFFF"/>
        <bgColor rgb="FFFFFF00"/>
      </patternFill>
    </fill>
    <fill>
      <patternFill patternType="solid">
        <fgColor theme="8" tint="0.39991454817346722"/>
        <bgColor indexed="64"/>
      </patternFill>
    </fill>
    <fill>
      <patternFill patternType="solid">
        <fgColor theme="8" tint="0.39991454817346722"/>
        <bgColor rgb="FFFF66FF"/>
      </patternFill>
    </fill>
    <fill>
      <patternFill patternType="solid">
        <fgColor theme="0" tint="-0.34998626667073579"/>
        <bgColor rgb="FFFFFFFF"/>
      </patternFill>
    </fill>
    <fill>
      <patternFill patternType="solid">
        <fgColor theme="0" tint="-0.34998626667073579"/>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8">
    <xf numFmtId="0" fontId="0" fillId="0" borderId="0"/>
    <xf numFmtId="164" fontId="8" fillId="0" borderId="0" applyFont="0" applyFill="0" applyBorder="0" applyAlignment="0" applyProtection="0">
      <alignment vertical="center"/>
    </xf>
    <xf numFmtId="41" fontId="9" fillId="0" borderId="0" applyFont="0" applyFill="0" applyBorder="0" applyAlignment="0" applyProtection="0"/>
    <xf numFmtId="9" fontId="9" fillId="0" borderId="0" applyFont="0" applyFill="0" applyBorder="0" applyAlignment="0" applyProtection="0"/>
    <xf numFmtId="0" fontId="8" fillId="0" borderId="0"/>
    <xf numFmtId="0" fontId="9" fillId="0" borderId="0"/>
    <xf numFmtId="41" fontId="9" fillId="0" borderId="0" applyFont="0" applyFill="0" applyBorder="0" applyAlignment="0" applyProtection="0"/>
    <xf numFmtId="0" fontId="8" fillId="0" borderId="0"/>
  </cellStyleXfs>
  <cellXfs count="98">
    <xf numFmtId="0" fontId="0" fillId="0" borderId="0" xfId="0"/>
    <xf numFmtId="0" fontId="6" fillId="0" borderId="0" xfId="0" applyFont="1"/>
    <xf numFmtId="0" fontId="6" fillId="2" borderId="0" xfId="0" applyFont="1" applyFill="1"/>
    <xf numFmtId="0" fontId="7" fillId="3" borderId="0" xfId="0" applyFont="1" applyFill="1" applyAlignment="1">
      <alignment vertical="center"/>
    </xf>
    <xf numFmtId="0" fontId="6" fillId="4" borderId="0" xfId="0" applyFont="1" applyFill="1" applyAlignment="1">
      <alignment vertical="center"/>
    </xf>
    <xf numFmtId="0" fontId="7" fillId="4" borderId="0" xfId="0" applyFont="1" applyFill="1" applyAlignment="1">
      <alignment vertical="center"/>
    </xf>
    <xf numFmtId="0" fontId="7"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wrapText="1"/>
    </xf>
    <xf numFmtId="3" fontId="16" fillId="6" borderId="1" xfId="0" applyNumberFormat="1" applyFont="1" applyFill="1" applyBorder="1" applyAlignment="1">
      <alignment horizontal="center" vertical="center" wrapText="1"/>
    </xf>
    <xf numFmtId="10" fontId="16" fillId="6" borderId="1" xfId="3" applyNumberFormat="1" applyFont="1" applyFill="1" applyBorder="1" applyAlignment="1">
      <alignment horizontal="center" vertical="center" wrapText="1"/>
    </xf>
    <xf numFmtId="10" fontId="15" fillId="7" borderId="1" xfId="3" applyNumberFormat="1" applyFont="1" applyFill="1" applyBorder="1" applyAlignment="1">
      <alignment horizontal="center" vertical="center"/>
    </xf>
    <xf numFmtId="10" fontId="17" fillId="0" borderId="1" xfId="3" applyNumberFormat="1" applyFont="1" applyFill="1" applyBorder="1" applyAlignment="1">
      <alignment horizontal="center" vertical="center"/>
    </xf>
    <xf numFmtId="166" fontId="17" fillId="0" borderId="1" xfId="1" applyNumberFormat="1" applyFont="1" applyFill="1" applyBorder="1" applyAlignment="1">
      <alignment horizontal="center" vertical="center"/>
    </xf>
    <xf numFmtId="0" fontId="15" fillId="7" borderId="1" xfId="4" applyFont="1" applyFill="1" applyBorder="1" applyAlignment="1">
      <alignment horizontal="center" vertical="center" wrapText="1"/>
    </xf>
    <xf numFmtId="0" fontId="15" fillId="7" borderId="1" xfId="4" applyFont="1" applyFill="1" applyBorder="1" applyAlignment="1">
      <alignment horizontal="center" vertical="center"/>
    </xf>
    <xf numFmtId="166" fontId="21" fillId="0" borderId="1" xfId="1" applyNumberFormat="1" applyFont="1" applyFill="1" applyBorder="1" applyAlignment="1">
      <alignment horizontal="center" vertical="center"/>
    </xf>
    <xf numFmtId="1" fontId="6" fillId="0" borderId="1" xfId="2" applyNumberFormat="1" applyFont="1" applyFill="1" applyBorder="1" applyAlignment="1">
      <alignment horizontal="center" vertical="center"/>
    </xf>
    <xf numFmtId="41" fontId="6" fillId="0" borderId="1" xfId="2" applyFont="1" applyFill="1" applyBorder="1" applyAlignment="1">
      <alignment horizontal="center" vertical="center"/>
    </xf>
    <xf numFmtId="41" fontId="21" fillId="0" borderId="1" xfId="2" applyFont="1" applyFill="1" applyBorder="1" applyAlignment="1">
      <alignment horizontal="center" vertical="center"/>
    </xf>
    <xf numFmtId="3" fontId="7" fillId="3" borderId="0" xfId="0" applyNumberFormat="1" applyFont="1" applyFill="1" applyAlignment="1">
      <alignment vertical="center"/>
    </xf>
    <xf numFmtId="10" fontId="7" fillId="3" borderId="0" xfId="3" applyNumberFormat="1" applyFont="1" applyFill="1" applyBorder="1" applyAlignment="1">
      <alignment vertical="center"/>
    </xf>
    <xf numFmtId="166" fontId="7" fillId="3" borderId="0" xfId="1" applyNumberFormat="1" applyFont="1" applyFill="1" applyBorder="1" applyAlignment="1">
      <alignment vertical="center"/>
    </xf>
    <xf numFmtId="165" fontId="7" fillId="4" borderId="0" xfId="2" applyNumberFormat="1" applyFont="1" applyFill="1" applyBorder="1" applyAlignment="1">
      <alignment vertical="center"/>
    </xf>
    <xf numFmtId="0" fontId="13" fillId="0" borderId="1" xfId="4" applyFont="1" applyBorder="1" applyAlignment="1">
      <alignment horizontal="center" vertical="center"/>
    </xf>
    <xf numFmtId="0" fontId="13" fillId="0" borderId="1" xfId="4" applyFont="1" applyBorder="1" applyAlignment="1">
      <alignment horizontal="center" vertical="center" wrapText="1"/>
    </xf>
    <xf numFmtId="0" fontId="13" fillId="0" borderId="1" xfId="4" applyFont="1" applyBorder="1" applyAlignment="1">
      <alignment horizontal="left" vertical="center" wrapText="1"/>
    </xf>
    <xf numFmtId="0" fontId="18" fillId="0" borderId="1" xfId="0" applyFont="1" applyBorder="1" applyAlignment="1">
      <alignment horizontal="center" vertical="center" wrapText="1"/>
    </xf>
    <xf numFmtId="0" fontId="17" fillId="0" borderId="1" xfId="0" applyFont="1" applyBorder="1" applyAlignment="1">
      <alignment horizontal="center" vertical="center"/>
    </xf>
    <xf numFmtId="0" fontId="13" fillId="0" borderId="1" xfId="4" applyFont="1" applyBorder="1" applyAlignment="1">
      <alignment vertical="center" wrapText="1"/>
    </xf>
    <xf numFmtId="49" fontId="17"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horizontal="left" vertical="center" wrapText="1"/>
    </xf>
    <xf numFmtId="3" fontId="6" fillId="0" borderId="1" xfId="0" applyNumberFormat="1" applyFont="1" applyBorder="1" applyAlignment="1">
      <alignment horizontal="center" vertical="center"/>
    </xf>
    <xf numFmtId="0" fontId="21" fillId="0" borderId="1" xfId="0" applyFont="1" applyBorder="1" applyAlignment="1">
      <alignment horizontal="center" vertical="center"/>
    </xf>
    <xf numFmtId="0" fontId="13" fillId="0" borderId="3" xfId="4" applyFont="1" applyBorder="1" applyAlignment="1">
      <alignment horizontal="center" vertical="center"/>
    </xf>
    <xf numFmtId="0" fontId="19" fillId="0" borderId="1" xfId="0" applyFont="1" applyBorder="1" applyAlignment="1">
      <alignment horizontal="center" vertical="center" wrapText="1"/>
    </xf>
    <xf numFmtId="1" fontId="21" fillId="0" borderId="1" xfId="0" applyNumberFormat="1" applyFont="1" applyBorder="1" applyAlignment="1">
      <alignment horizontal="center" vertical="center"/>
    </xf>
    <xf numFmtId="0" fontId="22" fillId="0" borderId="1" xfId="0" applyFont="1" applyBorder="1" applyAlignment="1">
      <alignment horizontal="center" vertical="center"/>
    </xf>
    <xf numFmtId="0" fontId="17" fillId="0" borderId="1" xfId="0" applyFont="1" applyBorder="1" applyAlignment="1">
      <alignment vertical="center" wrapText="1"/>
    </xf>
    <xf numFmtId="0" fontId="5" fillId="0" borderId="1" xfId="0" applyFont="1" applyBorder="1" applyAlignment="1">
      <alignment vertical="center" wrapText="1"/>
    </xf>
    <xf numFmtId="49" fontId="5" fillId="0" borderId="1" xfId="0" applyNumberFormat="1"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vertical="center" wrapText="1"/>
    </xf>
    <xf numFmtId="0" fontId="4" fillId="0" borderId="1" xfId="0" applyFont="1" applyBorder="1" applyAlignment="1">
      <alignment vertical="center"/>
    </xf>
    <xf numFmtId="3" fontId="17" fillId="0" borderId="1" xfId="0" applyNumberFormat="1" applyFont="1" applyBorder="1" applyAlignment="1">
      <alignment horizontal="center" vertical="center"/>
    </xf>
    <xf numFmtId="0" fontId="13" fillId="0" borderId="1" xfId="0" applyFont="1" applyBorder="1" applyAlignment="1">
      <alignment horizontal="center" vertical="center" wrapText="1" readingOrder="1"/>
    </xf>
    <xf numFmtId="0" fontId="13" fillId="0" borderId="1" xfId="0" applyFont="1" applyBorder="1" applyAlignment="1">
      <alignment vertical="center" wrapText="1" readingOrder="1"/>
    </xf>
    <xf numFmtId="41" fontId="17" fillId="0" borderId="1" xfId="2" applyFont="1" applyFill="1" applyBorder="1" applyAlignment="1">
      <alignment horizontal="center" vertical="center"/>
    </xf>
    <xf numFmtId="0" fontId="2" fillId="0" borderId="1" xfId="0" applyFont="1" applyBorder="1" applyAlignment="1">
      <alignment vertical="center" wrapText="1"/>
    </xf>
    <xf numFmtId="0" fontId="1" fillId="0" borderId="1" xfId="0" applyFont="1" applyBorder="1" applyAlignment="1">
      <alignment vertical="center"/>
    </xf>
    <xf numFmtId="0" fontId="17" fillId="0" borderId="1" xfId="0" applyFont="1" applyBorder="1" applyAlignment="1">
      <alignment vertical="center"/>
    </xf>
    <xf numFmtId="10" fontId="6" fillId="0" borderId="0" xfId="3" applyNumberFormat="1" applyFont="1" applyAlignment="1">
      <alignment horizontal="center" vertical="center"/>
    </xf>
    <xf numFmtId="0" fontId="6" fillId="0" borderId="1" xfId="0" applyFont="1" applyBorder="1" applyAlignment="1">
      <alignment horizontal="center" vertical="center"/>
    </xf>
    <xf numFmtId="10" fontId="17" fillId="0" borderId="2" xfId="3" applyNumberFormat="1" applyFont="1" applyFill="1" applyBorder="1" applyAlignment="1">
      <alignment horizontal="center" vertical="center"/>
    </xf>
    <xf numFmtId="10" fontId="17" fillId="0" borderId="4" xfId="3" applyNumberFormat="1" applyFont="1" applyFill="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3" fontId="6" fillId="0" borderId="2" xfId="0" applyNumberFormat="1" applyFont="1" applyBorder="1" applyAlignment="1">
      <alignment horizontal="center" vertical="center"/>
    </xf>
    <xf numFmtId="3" fontId="6" fillId="0" borderId="4" xfId="0" applyNumberFormat="1" applyFont="1" applyBorder="1" applyAlignment="1">
      <alignment horizontal="center" vertical="center"/>
    </xf>
    <xf numFmtId="0" fontId="22" fillId="0" borderId="2" xfId="1" applyNumberFormat="1" applyFont="1" applyFill="1" applyBorder="1" applyAlignment="1">
      <alignment horizontal="center" vertical="center"/>
    </xf>
    <xf numFmtId="0" fontId="22" fillId="0" borderId="4" xfId="1" applyNumberFormat="1" applyFont="1" applyFill="1" applyBorder="1" applyAlignment="1">
      <alignment horizontal="center" vertical="center"/>
    </xf>
    <xf numFmtId="0" fontId="22" fillId="0" borderId="2" xfId="0" applyFont="1" applyBorder="1" applyAlignment="1">
      <alignment horizontal="center" vertical="center"/>
    </xf>
    <xf numFmtId="0" fontId="22" fillId="0" borderId="4" xfId="0" applyFont="1" applyBorder="1" applyAlignment="1">
      <alignment horizontal="center" vertical="center"/>
    </xf>
    <xf numFmtId="3" fontId="17" fillId="0" borderId="2" xfId="0" applyNumberFormat="1" applyFont="1" applyBorder="1" applyAlignment="1">
      <alignment horizontal="center" vertical="center"/>
    </xf>
    <xf numFmtId="3" fontId="17" fillId="0" borderId="4" xfId="0" applyNumberFormat="1" applyFont="1" applyBorder="1" applyAlignment="1">
      <alignment horizontal="center" vertical="center"/>
    </xf>
    <xf numFmtId="0" fontId="17" fillId="0" borderId="3" xfId="0" applyFont="1" applyBorder="1" applyAlignment="1">
      <alignment horizontal="center" vertical="center"/>
    </xf>
    <xf numFmtId="10" fontId="17" fillId="0" borderId="3" xfId="3" applyNumberFormat="1" applyFont="1" applyFill="1" applyBorder="1" applyAlignment="1">
      <alignment horizontal="center" vertical="center"/>
    </xf>
    <xf numFmtId="0" fontId="13" fillId="0" borderId="1" xfId="4" applyFont="1" applyBorder="1" applyAlignment="1">
      <alignment horizontal="center" vertical="center" wrapText="1"/>
    </xf>
    <xf numFmtId="0" fontId="13" fillId="0" borderId="2" xfId="4" applyFont="1" applyBorder="1" applyAlignment="1">
      <alignment horizontal="center" vertical="center"/>
    </xf>
    <xf numFmtId="0" fontId="13" fillId="0" borderId="3" xfId="4" applyFont="1" applyBorder="1" applyAlignment="1">
      <alignment horizontal="center" vertical="center"/>
    </xf>
    <xf numFmtId="0" fontId="13" fillId="0" borderId="4" xfId="4" applyFont="1" applyBorder="1" applyAlignment="1">
      <alignment horizontal="center" vertical="center"/>
    </xf>
    <xf numFmtId="0" fontId="13" fillId="0" borderId="1" xfId="4" applyFont="1" applyBorder="1" applyAlignment="1">
      <alignment horizontal="center" vertical="center"/>
    </xf>
    <xf numFmtId="0" fontId="17" fillId="0" borderId="1" xfId="0" applyFont="1" applyBorder="1" applyAlignment="1">
      <alignment horizontal="center" vertical="center"/>
    </xf>
    <xf numFmtId="0" fontId="13" fillId="0" borderId="1" xfId="4" applyFont="1" applyBorder="1" applyAlignment="1">
      <alignment vertical="center" wrapText="1"/>
    </xf>
    <xf numFmtId="49" fontId="17"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13" fillId="0" borderId="2" xfId="4" applyFont="1" applyBorder="1" applyAlignment="1">
      <alignment horizontal="center" vertical="center" wrapText="1"/>
    </xf>
    <xf numFmtId="0" fontId="13" fillId="0" borderId="3" xfId="4" applyFont="1" applyBorder="1" applyAlignment="1">
      <alignment horizontal="center" vertical="center" wrapText="1"/>
    </xf>
    <xf numFmtId="0" fontId="13" fillId="0" borderId="4" xfId="4" applyFont="1" applyBorder="1" applyAlignment="1">
      <alignment horizontal="center" vertical="center" wrapText="1"/>
    </xf>
    <xf numFmtId="0" fontId="13" fillId="0" borderId="1" xfId="0" applyFont="1" applyBorder="1" applyAlignment="1">
      <alignment vertical="center" wrapText="1"/>
    </xf>
    <xf numFmtId="0" fontId="5" fillId="0" borderId="1" xfId="0" applyFont="1" applyBorder="1" applyAlignment="1">
      <alignment horizontal="center" vertical="center"/>
    </xf>
    <xf numFmtId="0" fontId="21" fillId="0" borderId="2" xfId="0" applyFont="1" applyBorder="1" applyAlignment="1">
      <alignment horizontal="center" vertical="center"/>
    </xf>
    <xf numFmtId="0" fontId="21" fillId="0" borderId="4" xfId="0" applyFont="1" applyBorder="1" applyAlignment="1">
      <alignment horizontal="center" vertical="center"/>
    </xf>
    <xf numFmtId="1" fontId="21" fillId="0" borderId="2" xfId="0" applyNumberFormat="1" applyFont="1" applyBorder="1" applyAlignment="1">
      <alignment horizontal="center" vertical="center"/>
    </xf>
    <xf numFmtId="1" fontId="21" fillId="0" borderId="4" xfId="0" applyNumberFormat="1" applyFont="1" applyBorder="1" applyAlignment="1">
      <alignment horizontal="center" vertical="center"/>
    </xf>
    <xf numFmtId="0" fontId="12" fillId="8" borderId="1" xfId="0" applyFont="1" applyFill="1" applyBorder="1" applyAlignment="1">
      <alignment horizontal="center" vertical="center" wrapText="1"/>
    </xf>
    <xf numFmtId="0" fontId="15" fillId="7" borderId="1" xfId="4"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5" borderId="1" xfId="0" applyFont="1" applyFill="1" applyBorder="1" applyAlignment="1">
      <alignment horizontal="center" vertical="center"/>
    </xf>
    <xf numFmtId="166" fontId="17" fillId="0" borderId="2" xfId="1" applyNumberFormat="1" applyFont="1" applyFill="1" applyBorder="1" applyAlignment="1">
      <alignment horizontal="center" vertical="center"/>
    </xf>
    <xf numFmtId="166" fontId="17" fillId="0" borderId="3" xfId="1" applyNumberFormat="1" applyFont="1" applyFill="1" applyBorder="1" applyAlignment="1">
      <alignment horizontal="center" vertical="center"/>
    </xf>
    <xf numFmtId="166" fontId="17" fillId="0" borderId="4" xfId="1" applyNumberFormat="1" applyFont="1" applyFill="1" applyBorder="1" applyAlignment="1">
      <alignment horizontal="center" vertical="center"/>
    </xf>
    <xf numFmtId="0" fontId="15" fillId="7" borderId="1" xfId="4" applyFont="1" applyFill="1" applyBorder="1" applyAlignment="1">
      <alignment horizontal="center" vertical="center"/>
    </xf>
    <xf numFmtId="0" fontId="11" fillId="0" borderId="1" xfId="4" applyFont="1" applyBorder="1" applyAlignment="1">
      <alignment horizontal="center" vertical="center" wrapText="1"/>
    </xf>
  </cellXfs>
  <cellStyles count="8">
    <cellStyle name="Comma" xfId="1" builtinId="3"/>
    <cellStyle name="Comma [0]" xfId="2" builtinId="6"/>
    <cellStyle name="Comma [0] 2" xfId="6" xr:uid="{00000000-0005-0000-0000-000033000000}"/>
    <cellStyle name="Normal" xfId="0" builtinId="0"/>
    <cellStyle name="Normal 2" xfId="4" xr:uid="{00000000-0005-0000-0000-000020000000}"/>
    <cellStyle name="Normal 2 2" xfId="7" xr:uid="{00000000-0005-0000-0000-000034000000}"/>
    <cellStyle name="Normal 3" xfId="5" xr:uid="{00000000-0005-0000-0000-000025000000}"/>
    <cellStyle name="Percent" xfId="3" builtinId="5"/>
  </cellStyles>
  <dxfs count="0"/>
  <tableStyles count="0" defaultTableStyle="TableStyleMedium2" defaultPivotStyle="PivotStyleLight16"/>
  <colors>
    <mruColors>
      <color rgb="FF66FF66"/>
      <color rgb="FFFF00FF"/>
      <color rgb="FF00FFFF"/>
      <color rgb="FF00FF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M804"/>
  <sheetViews>
    <sheetView tabSelected="1" zoomScale="70" zoomScaleNormal="70" zoomScaleSheetLayoutView="70" workbookViewId="0">
      <pane xSplit="5" ySplit="9" topLeftCell="F18" activePane="bottomRight" state="frozen"/>
      <selection pane="topRight" activeCell="F1" sqref="F1"/>
      <selection pane="bottomLeft" activeCell="A9" sqref="A9"/>
      <selection pane="bottomRight" activeCell="O11" sqref="O11"/>
    </sheetView>
  </sheetViews>
  <sheetFormatPr defaultColWidth="12.58203125" defaultRowHeight="14.5"/>
  <cols>
    <col min="1" max="1" width="4.08203125" style="1" customWidth="1"/>
    <col min="2" max="2" width="18.58203125" style="1" customWidth="1"/>
    <col min="3" max="4" width="4.08203125" style="1" customWidth="1"/>
    <col min="5" max="5" width="25.6640625" style="1" customWidth="1"/>
    <col min="6" max="6" width="18.08203125" style="1" customWidth="1"/>
    <col min="7" max="8" width="10.58203125" style="7" customWidth="1"/>
    <col min="9" max="9" width="12.58203125" style="7" customWidth="1"/>
    <col min="10" max="10" width="15.1640625" style="7" customWidth="1"/>
    <col min="11" max="11" width="9.08203125" style="55" customWidth="1"/>
    <col min="12" max="12" width="22.1640625" style="1" customWidth="1"/>
    <col min="13" max="13" width="31" style="1" customWidth="1"/>
    <col min="14" max="16384" width="12.58203125" style="1"/>
  </cols>
  <sheetData>
    <row r="1" spans="1:13" ht="15" customHeight="1">
      <c r="A1" s="2" t="s">
        <v>0</v>
      </c>
      <c r="B1" s="3"/>
      <c r="C1" s="3"/>
      <c r="D1" s="3"/>
      <c r="E1" s="2"/>
      <c r="F1" s="21">
        <f>SUM(J10:J188)</f>
        <v>201197350</v>
      </c>
    </row>
    <row r="2" spans="1:13" ht="15" customHeight="1">
      <c r="A2" s="2" t="s">
        <v>2</v>
      </c>
      <c r="B2" s="3"/>
      <c r="C2" s="3"/>
      <c r="D2" s="3"/>
      <c r="E2" s="2"/>
      <c r="F2" s="23">
        <v>272540288</v>
      </c>
    </row>
    <row r="3" spans="1:13" ht="15" customHeight="1">
      <c r="A3" s="2" t="s">
        <v>1</v>
      </c>
      <c r="B3" s="3"/>
      <c r="C3" s="3"/>
      <c r="D3" s="3"/>
      <c r="E3" s="2"/>
      <c r="F3" s="22">
        <f>F1/F2</f>
        <v>0.73822975486105014</v>
      </c>
    </row>
    <row r="4" spans="1:13" ht="15" customHeight="1">
      <c r="A4" s="4" t="s">
        <v>3</v>
      </c>
      <c r="B4" s="5"/>
      <c r="C4" s="5"/>
      <c r="D4" s="5"/>
      <c r="E4" s="5"/>
      <c r="F4" s="24">
        <f>COUNTA(L10:L188)</f>
        <v>149</v>
      </c>
    </row>
    <row r="5" spans="1:13" ht="15" customHeight="1">
      <c r="A5" s="4" t="s">
        <v>556</v>
      </c>
      <c r="B5" s="5"/>
      <c r="C5" s="5"/>
      <c r="D5" s="5"/>
      <c r="E5" s="5"/>
      <c r="F5" s="24">
        <v>179</v>
      </c>
    </row>
    <row r="6" spans="1:13">
      <c r="A6" s="6"/>
      <c r="B6" s="6"/>
      <c r="C6" s="6"/>
      <c r="D6" s="6"/>
      <c r="E6" s="6"/>
      <c r="F6" s="6"/>
    </row>
    <row r="7" spans="1:13" ht="14.75" customHeight="1">
      <c r="A7" s="90" t="s">
        <v>4</v>
      </c>
      <c r="B7" s="90" t="s">
        <v>5</v>
      </c>
      <c r="C7" s="90" t="s">
        <v>6</v>
      </c>
      <c r="D7" s="90"/>
      <c r="E7" s="90"/>
      <c r="F7" s="89" t="s">
        <v>7</v>
      </c>
      <c r="G7" s="89" t="s">
        <v>8</v>
      </c>
      <c r="H7" s="89" t="s">
        <v>9</v>
      </c>
      <c r="I7" s="91" t="s">
        <v>10</v>
      </c>
      <c r="J7" s="92"/>
      <c r="K7" s="92"/>
      <c r="L7" s="89" t="s">
        <v>11</v>
      </c>
      <c r="M7" s="90" t="s">
        <v>12</v>
      </c>
    </row>
    <row r="8" spans="1:13" ht="74.75" customHeight="1">
      <c r="A8" s="90"/>
      <c r="B8" s="90"/>
      <c r="C8" s="90"/>
      <c r="D8" s="90"/>
      <c r="E8" s="90"/>
      <c r="F8" s="89"/>
      <c r="G8" s="89"/>
      <c r="H8" s="89"/>
      <c r="I8" s="10" t="s">
        <v>13</v>
      </c>
      <c r="J8" s="10" t="s">
        <v>14</v>
      </c>
      <c r="K8" s="11" t="s">
        <v>15</v>
      </c>
      <c r="L8" s="89"/>
      <c r="M8" s="90"/>
    </row>
    <row r="9" spans="1:13">
      <c r="A9" s="16">
        <v>1</v>
      </c>
      <c r="B9" s="15">
        <v>2</v>
      </c>
      <c r="C9" s="96">
        <v>3</v>
      </c>
      <c r="D9" s="96"/>
      <c r="E9" s="96"/>
      <c r="F9" s="16">
        <v>4</v>
      </c>
      <c r="G9" s="16">
        <v>19</v>
      </c>
      <c r="H9" s="16">
        <v>20</v>
      </c>
      <c r="I9" s="16"/>
      <c r="J9" s="16"/>
      <c r="K9" s="12"/>
      <c r="L9" s="16">
        <v>23</v>
      </c>
      <c r="M9" s="16">
        <v>24</v>
      </c>
    </row>
    <row r="10" spans="1:13" ht="40.4" customHeight="1">
      <c r="A10" s="75">
        <v>1</v>
      </c>
      <c r="B10" s="71" t="s">
        <v>16</v>
      </c>
      <c r="C10" s="26">
        <v>1</v>
      </c>
      <c r="D10" s="25">
        <v>1</v>
      </c>
      <c r="E10" s="27" t="s">
        <v>17</v>
      </c>
      <c r="F10" s="28">
        <v>2000</v>
      </c>
      <c r="G10" s="29">
        <v>29</v>
      </c>
      <c r="H10" s="29">
        <f t="shared" ref="H10:H74" si="0">(((G10-21)*8)+470)+4</f>
        <v>538</v>
      </c>
      <c r="I10" s="29">
        <v>709959</v>
      </c>
      <c r="J10" s="29">
        <v>638897</v>
      </c>
      <c r="K10" s="13">
        <f>J10/I10</f>
        <v>0.89990689603202434</v>
      </c>
      <c r="L10" s="29" t="s">
        <v>18</v>
      </c>
      <c r="M10" s="30" t="s">
        <v>19</v>
      </c>
    </row>
    <row r="11" spans="1:13" ht="40.4" customHeight="1">
      <c r="A11" s="75"/>
      <c r="B11" s="71"/>
      <c r="C11" s="26">
        <v>2</v>
      </c>
      <c r="D11" s="25">
        <v>2</v>
      </c>
      <c r="E11" s="27" t="s">
        <v>20</v>
      </c>
      <c r="F11" s="26">
        <v>1000</v>
      </c>
      <c r="G11" s="31" t="s">
        <v>21</v>
      </c>
      <c r="H11" s="29">
        <f t="shared" si="0"/>
        <v>546</v>
      </c>
      <c r="I11" s="29">
        <v>35330</v>
      </c>
      <c r="J11" s="29">
        <v>32416</v>
      </c>
      <c r="K11" s="13">
        <f t="shared" ref="K11:K16" si="1">J11/I11</f>
        <v>0.91752052080384938</v>
      </c>
      <c r="L11" s="31" t="s">
        <v>22</v>
      </c>
      <c r="M11" s="30" t="s">
        <v>23</v>
      </c>
    </row>
    <row r="12" spans="1:13" ht="40.4" customHeight="1">
      <c r="A12" s="75"/>
      <c r="B12" s="71"/>
      <c r="C12" s="26">
        <v>3</v>
      </c>
      <c r="D12" s="25">
        <v>3</v>
      </c>
      <c r="E12" s="27" t="s">
        <v>24</v>
      </c>
      <c r="F12" s="32">
        <v>500</v>
      </c>
      <c r="G12" s="31" t="s">
        <v>25</v>
      </c>
      <c r="H12" s="29">
        <f>(((G12-21)*8)+470)+4</f>
        <v>538</v>
      </c>
      <c r="I12" s="29">
        <v>837198</v>
      </c>
      <c r="J12" s="29">
        <v>787844</v>
      </c>
      <c r="K12" s="13">
        <f t="shared" si="1"/>
        <v>0.94104859304489497</v>
      </c>
      <c r="L12" s="31" t="s">
        <v>26</v>
      </c>
      <c r="M12" s="30" t="s">
        <v>27</v>
      </c>
    </row>
    <row r="13" spans="1:13" ht="51" customHeight="1">
      <c r="A13" s="75"/>
      <c r="B13" s="71"/>
      <c r="C13" s="26">
        <v>4</v>
      </c>
      <c r="D13" s="25">
        <v>4</v>
      </c>
      <c r="E13" s="27" t="s">
        <v>28</v>
      </c>
      <c r="F13" s="32">
        <v>2500</v>
      </c>
      <c r="G13" s="31" t="s">
        <v>21</v>
      </c>
      <c r="H13" s="29">
        <f t="shared" si="0"/>
        <v>546</v>
      </c>
      <c r="I13" s="29">
        <v>904110</v>
      </c>
      <c r="J13" s="29">
        <v>640011</v>
      </c>
      <c r="K13" s="13">
        <f t="shared" si="1"/>
        <v>0.70789063277698505</v>
      </c>
      <c r="L13" s="31" t="s">
        <v>29</v>
      </c>
      <c r="M13" s="30" t="s">
        <v>30</v>
      </c>
    </row>
    <row r="14" spans="1:13" ht="23.25" customHeight="1">
      <c r="A14" s="75"/>
      <c r="B14" s="71"/>
      <c r="C14" s="26">
        <v>5</v>
      </c>
      <c r="D14" s="25">
        <v>5</v>
      </c>
      <c r="E14" s="27" t="s">
        <v>31</v>
      </c>
      <c r="F14" s="26">
        <v>500</v>
      </c>
      <c r="G14" s="31" t="s">
        <v>32</v>
      </c>
      <c r="H14" s="29">
        <f t="shared" si="0"/>
        <v>522</v>
      </c>
      <c r="I14" s="29">
        <v>96379</v>
      </c>
      <c r="J14" s="29">
        <v>57889</v>
      </c>
      <c r="K14" s="13">
        <f t="shared" si="1"/>
        <v>0.60063914338185709</v>
      </c>
      <c r="L14" s="32" t="s">
        <v>33</v>
      </c>
      <c r="M14" s="33" t="s">
        <v>34</v>
      </c>
    </row>
    <row r="15" spans="1:13" ht="40.4" customHeight="1">
      <c r="A15" s="75"/>
      <c r="B15" s="71"/>
      <c r="C15" s="26">
        <v>6</v>
      </c>
      <c r="D15" s="25">
        <v>6</v>
      </c>
      <c r="E15" s="27" t="s">
        <v>35</v>
      </c>
      <c r="F15" s="32">
        <v>1000</v>
      </c>
      <c r="G15" s="29">
        <v>44</v>
      </c>
      <c r="H15" s="29">
        <f t="shared" si="0"/>
        <v>658</v>
      </c>
      <c r="I15" s="29">
        <v>126938</v>
      </c>
      <c r="J15" s="29">
        <v>18408</v>
      </c>
      <c r="K15" s="13">
        <f t="shared" si="1"/>
        <v>0.14501567694465015</v>
      </c>
      <c r="L15" s="29" t="s">
        <v>36</v>
      </c>
      <c r="M15" s="30" t="s">
        <v>37</v>
      </c>
    </row>
    <row r="16" spans="1:13" ht="40.4" customHeight="1">
      <c r="A16" s="75"/>
      <c r="B16" s="71"/>
      <c r="C16" s="26">
        <v>7</v>
      </c>
      <c r="D16" s="25">
        <v>7</v>
      </c>
      <c r="E16" s="34" t="s">
        <v>38</v>
      </c>
      <c r="F16" s="32">
        <v>1000</v>
      </c>
      <c r="G16" s="31" t="s">
        <v>21</v>
      </c>
      <c r="H16" s="29">
        <f t="shared" si="0"/>
        <v>546</v>
      </c>
      <c r="I16" s="29">
        <v>94467</v>
      </c>
      <c r="J16" s="29">
        <v>27517</v>
      </c>
      <c r="K16" s="13">
        <f t="shared" si="1"/>
        <v>0.29128690442164989</v>
      </c>
      <c r="L16" s="31" t="s">
        <v>39</v>
      </c>
      <c r="M16" s="30" t="s">
        <v>40</v>
      </c>
    </row>
    <row r="17" spans="1:13" ht="103.5" customHeight="1">
      <c r="A17" s="75">
        <v>2</v>
      </c>
      <c r="B17" s="71" t="s">
        <v>41</v>
      </c>
      <c r="C17" s="26">
        <v>1</v>
      </c>
      <c r="D17" s="25">
        <v>8</v>
      </c>
      <c r="E17" s="27" t="s">
        <v>42</v>
      </c>
      <c r="F17" s="32">
        <v>5000</v>
      </c>
      <c r="G17" s="29">
        <v>28</v>
      </c>
      <c r="H17" s="29">
        <f t="shared" si="0"/>
        <v>530</v>
      </c>
      <c r="I17" s="29">
        <v>6772932</v>
      </c>
      <c r="J17" s="29">
        <v>6714632</v>
      </c>
      <c r="K17" s="13">
        <v>0.99139999999999995</v>
      </c>
      <c r="L17" s="29" t="s">
        <v>43</v>
      </c>
      <c r="M17" s="30" t="s">
        <v>44</v>
      </c>
    </row>
    <row r="18" spans="1:13" ht="103.5" customHeight="1">
      <c r="A18" s="75"/>
      <c r="B18" s="71"/>
      <c r="C18" s="26">
        <v>2</v>
      </c>
      <c r="D18" s="25">
        <v>9</v>
      </c>
      <c r="E18" s="34" t="s">
        <v>45</v>
      </c>
      <c r="F18" s="32">
        <v>3000</v>
      </c>
      <c r="G18" s="31" t="s">
        <v>25</v>
      </c>
      <c r="H18" s="29">
        <f>(((G18-21)*8)+470)+4</f>
        <v>538</v>
      </c>
      <c r="I18" s="29">
        <v>2917585</v>
      </c>
      <c r="J18" s="29">
        <v>2725820</v>
      </c>
      <c r="K18" s="13">
        <f>J18/I18</f>
        <v>0.93427269471155083</v>
      </c>
      <c r="L18" s="31" t="s">
        <v>46</v>
      </c>
      <c r="M18" s="30" t="s">
        <v>47</v>
      </c>
    </row>
    <row r="19" spans="1:13" ht="36.75" customHeight="1">
      <c r="A19" s="75"/>
      <c r="B19" s="71"/>
      <c r="C19" s="26">
        <v>3</v>
      </c>
      <c r="D19" s="25">
        <v>10</v>
      </c>
      <c r="E19" s="27" t="s">
        <v>48</v>
      </c>
      <c r="F19" s="32">
        <v>2000</v>
      </c>
      <c r="G19" s="29">
        <v>46</v>
      </c>
      <c r="H19" s="29">
        <f>(((G19-21)*8)+470)+4</f>
        <v>674</v>
      </c>
      <c r="I19" s="59">
        <v>830454</v>
      </c>
      <c r="J19" s="59">
        <v>209491</v>
      </c>
      <c r="K19" s="57">
        <f>J19/I19</f>
        <v>0.25226081155608859</v>
      </c>
      <c r="L19" s="76" t="s">
        <v>49</v>
      </c>
      <c r="M19" s="77" t="s">
        <v>50</v>
      </c>
    </row>
    <row r="20" spans="1:13" ht="36.75" customHeight="1">
      <c r="A20" s="75"/>
      <c r="B20" s="71"/>
      <c r="C20" s="26">
        <v>4</v>
      </c>
      <c r="D20" s="25">
        <v>11</v>
      </c>
      <c r="E20" s="27" t="s">
        <v>51</v>
      </c>
      <c r="F20" s="32">
        <v>500</v>
      </c>
      <c r="G20" s="29">
        <v>46</v>
      </c>
      <c r="H20" s="29">
        <f>(((G20-21)*8)+470)+4</f>
        <v>674</v>
      </c>
      <c r="I20" s="60"/>
      <c r="J20" s="60"/>
      <c r="K20" s="58"/>
      <c r="L20" s="76"/>
      <c r="M20" s="77"/>
    </row>
    <row r="21" spans="1:13" ht="36.75" customHeight="1">
      <c r="A21" s="75"/>
      <c r="B21" s="71"/>
      <c r="C21" s="26">
        <v>5</v>
      </c>
      <c r="D21" s="25">
        <v>12</v>
      </c>
      <c r="E21" s="27" t="s">
        <v>52</v>
      </c>
      <c r="F21" s="32">
        <v>500</v>
      </c>
      <c r="G21" s="29">
        <v>30</v>
      </c>
      <c r="H21" s="29">
        <f>(((G21-21)*8)+470)+4</f>
        <v>546</v>
      </c>
      <c r="I21" s="29">
        <v>341841</v>
      </c>
      <c r="J21" s="29">
        <v>232843</v>
      </c>
      <c r="K21" s="13">
        <f t="shared" ref="K21:K22" si="2">J21/I21</f>
        <v>0.68114415766394321</v>
      </c>
      <c r="L21" s="29" t="s">
        <v>53</v>
      </c>
      <c r="M21" s="30" t="s">
        <v>54</v>
      </c>
    </row>
    <row r="22" spans="1:13" ht="45.75" customHeight="1">
      <c r="A22" s="75"/>
      <c r="B22" s="71"/>
      <c r="C22" s="26">
        <v>6</v>
      </c>
      <c r="D22" s="25">
        <v>13</v>
      </c>
      <c r="E22" s="27" t="s">
        <v>55</v>
      </c>
      <c r="F22" s="32">
        <v>1000</v>
      </c>
      <c r="G22" s="29">
        <v>30</v>
      </c>
      <c r="H22" s="29">
        <f t="shared" si="0"/>
        <v>546</v>
      </c>
      <c r="I22" s="29">
        <v>483229</v>
      </c>
      <c r="J22" s="29">
        <v>296201</v>
      </c>
      <c r="K22" s="13">
        <f t="shared" si="2"/>
        <v>0.61296197041154399</v>
      </c>
      <c r="L22" s="29" t="s">
        <v>56</v>
      </c>
      <c r="M22" s="30" t="s">
        <v>57</v>
      </c>
    </row>
    <row r="23" spans="1:13" ht="80.25" customHeight="1">
      <c r="A23" s="75"/>
      <c r="B23" s="71"/>
      <c r="C23" s="26">
        <v>7</v>
      </c>
      <c r="D23" s="25">
        <v>14</v>
      </c>
      <c r="E23" s="34" t="s">
        <v>58</v>
      </c>
      <c r="F23" s="32">
        <v>1000</v>
      </c>
      <c r="G23" s="31" t="s">
        <v>25</v>
      </c>
      <c r="H23" s="29">
        <f>(((G23-21)*8)+470)+4</f>
        <v>538</v>
      </c>
      <c r="I23" s="29">
        <v>1089656</v>
      </c>
      <c r="J23" s="29">
        <v>287681</v>
      </c>
      <c r="K23" s="13">
        <v>0.26400000000000001</v>
      </c>
      <c r="L23" s="31" t="s">
        <v>59</v>
      </c>
      <c r="M23" s="30" t="s">
        <v>60</v>
      </c>
    </row>
    <row r="24" spans="1:13" ht="103.5" customHeight="1">
      <c r="A24" s="75"/>
      <c r="B24" s="71"/>
      <c r="C24" s="26">
        <v>8</v>
      </c>
      <c r="D24" s="25">
        <v>15</v>
      </c>
      <c r="E24" s="34" t="s">
        <v>61</v>
      </c>
      <c r="F24" s="32">
        <v>1000</v>
      </c>
      <c r="G24" s="31" t="s">
        <v>25</v>
      </c>
      <c r="H24" s="29">
        <f t="shared" si="0"/>
        <v>538</v>
      </c>
      <c r="I24" s="29">
        <v>849896</v>
      </c>
      <c r="J24" s="29">
        <v>220314</v>
      </c>
      <c r="K24" s="13">
        <v>0.25919999999999999</v>
      </c>
      <c r="L24" s="31" t="s">
        <v>62</v>
      </c>
      <c r="M24" s="30" t="s">
        <v>63</v>
      </c>
    </row>
    <row r="25" spans="1:13" ht="62.25" customHeight="1">
      <c r="A25" s="75">
        <v>3</v>
      </c>
      <c r="B25" s="71" t="s">
        <v>64</v>
      </c>
      <c r="C25" s="26">
        <v>1</v>
      </c>
      <c r="D25" s="25">
        <v>16</v>
      </c>
      <c r="E25" s="27" t="s">
        <v>65</v>
      </c>
      <c r="F25" s="32">
        <v>5000</v>
      </c>
      <c r="G25" s="29">
        <v>29</v>
      </c>
      <c r="H25" s="29">
        <f t="shared" si="0"/>
        <v>538</v>
      </c>
      <c r="I25" s="93">
        <v>3314589</v>
      </c>
      <c r="J25" s="93">
        <v>2522784</v>
      </c>
      <c r="K25" s="57">
        <v>0.7611</v>
      </c>
      <c r="L25" s="76" t="s">
        <v>66</v>
      </c>
      <c r="M25" s="77" t="s">
        <v>67</v>
      </c>
    </row>
    <row r="26" spans="1:13" ht="62.25" customHeight="1">
      <c r="A26" s="75"/>
      <c r="B26" s="71"/>
      <c r="C26" s="26">
        <v>2</v>
      </c>
      <c r="D26" s="25">
        <v>17</v>
      </c>
      <c r="E26" s="27" t="s">
        <v>68</v>
      </c>
      <c r="F26" s="32">
        <v>2000</v>
      </c>
      <c r="G26" s="29">
        <v>30</v>
      </c>
      <c r="H26" s="29">
        <f t="shared" si="0"/>
        <v>546</v>
      </c>
      <c r="I26" s="94"/>
      <c r="J26" s="94"/>
      <c r="K26" s="70"/>
      <c r="L26" s="76"/>
      <c r="M26" s="77"/>
    </row>
    <row r="27" spans="1:13" ht="62.25" customHeight="1">
      <c r="A27" s="75"/>
      <c r="B27" s="71"/>
      <c r="C27" s="26">
        <v>3</v>
      </c>
      <c r="D27" s="25">
        <v>18</v>
      </c>
      <c r="E27" s="34" t="s">
        <v>69</v>
      </c>
      <c r="F27" s="32">
        <v>2500</v>
      </c>
      <c r="G27" s="31" t="s">
        <v>21</v>
      </c>
      <c r="H27" s="29">
        <f t="shared" si="0"/>
        <v>546</v>
      </c>
      <c r="I27" s="95"/>
      <c r="J27" s="95"/>
      <c r="K27" s="58"/>
      <c r="L27" s="76"/>
      <c r="M27" s="77"/>
    </row>
    <row r="28" spans="1:13" ht="40.4" customHeight="1">
      <c r="A28" s="75"/>
      <c r="B28" s="71"/>
      <c r="C28" s="26">
        <v>4</v>
      </c>
      <c r="D28" s="25">
        <v>19</v>
      </c>
      <c r="E28" s="27" t="s">
        <v>70</v>
      </c>
      <c r="F28" s="32">
        <v>2000</v>
      </c>
      <c r="G28" s="29">
        <v>41</v>
      </c>
      <c r="H28" s="29">
        <f t="shared" si="0"/>
        <v>634</v>
      </c>
      <c r="I28" s="14">
        <v>446467</v>
      </c>
      <c r="J28" s="14">
        <v>335529</v>
      </c>
      <c r="K28" s="13">
        <v>0.75149999999999995</v>
      </c>
      <c r="L28" s="29" t="s">
        <v>71</v>
      </c>
      <c r="M28" s="30" t="s">
        <v>72</v>
      </c>
    </row>
    <row r="29" spans="1:13" ht="40.4" customHeight="1">
      <c r="A29" s="75"/>
      <c r="B29" s="71"/>
      <c r="C29" s="26">
        <v>5</v>
      </c>
      <c r="D29" s="25">
        <v>20</v>
      </c>
      <c r="E29" s="27" t="s">
        <v>73</v>
      </c>
      <c r="F29" s="32">
        <v>2000</v>
      </c>
      <c r="G29" s="29">
        <v>32</v>
      </c>
      <c r="H29" s="29">
        <f t="shared" si="0"/>
        <v>562</v>
      </c>
      <c r="I29" s="29">
        <v>534894</v>
      </c>
      <c r="J29" s="29">
        <v>374928</v>
      </c>
      <c r="K29" s="13">
        <v>0.70089999999999997</v>
      </c>
      <c r="L29" s="29" t="s">
        <v>74</v>
      </c>
      <c r="M29" s="30" t="s">
        <v>75</v>
      </c>
    </row>
    <row r="30" spans="1:13" ht="40.4" customHeight="1">
      <c r="A30" s="75"/>
      <c r="B30" s="71"/>
      <c r="C30" s="26">
        <v>6</v>
      </c>
      <c r="D30" s="25">
        <v>21</v>
      </c>
      <c r="E30" s="27" t="s">
        <v>76</v>
      </c>
      <c r="F30" s="32">
        <v>1000</v>
      </c>
      <c r="G30" s="29">
        <v>28</v>
      </c>
      <c r="H30" s="29">
        <f t="shared" si="0"/>
        <v>530</v>
      </c>
      <c r="I30" s="29">
        <v>480209</v>
      </c>
      <c r="J30" s="29">
        <v>50403</v>
      </c>
      <c r="K30" s="13">
        <v>0.105</v>
      </c>
      <c r="L30" s="29" t="s">
        <v>77</v>
      </c>
      <c r="M30" s="30" t="s">
        <v>78</v>
      </c>
    </row>
    <row r="31" spans="1:13" ht="40.4" customHeight="1">
      <c r="A31" s="72">
        <v>4</v>
      </c>
      <c r="B31" s="71" t="s">
        <v>79</v>
      </c>
      <c r="C31" s="26">
        <v>1</v>
      </c>
      <c r="D31" s="25">
        <v>22</v>
      </c>
      <c r="E31" s="27" t="s">
        <v>80</v>
      </c>
      <c r="F31" s="28">
        <v>5000</v>
      </c>
      <c r="G31" s="29">
        <v>39</v>
      </c>
      <c r="H31" s="29">
        <f t="shared" si="0"/>
        <v>618</v>
      </c>
      <c r="I31" s="35">
        <v>2179120</v>
      </c>
      <c r="J31" s="36">
        <v>2019373</v>
      </c>
      <c r="K31" s="13">
        <f>J31/I31</f>
        <v>0.92669196739968429</v>
      </c>
      <c r="L31" s="29" t="s">
        <v>81</v>
      </c>
      <c r="M31" s="30" t="s">
        <v>82</v>
      </c>
    </row>
    <row r="32" spans="1:13" ht="40.4" customHeight="1">
      <c r="A32" s="73"/>
      <c r="B32" s="71"/>
      <c r="C32" s="26">
        <v>2</v>
      </c>
      <c r="D32" s="25">
        <v>23</v>
      </c>
      <c r="E32" s="34" t="s">
        <v>83</v>
      </c>
      <c r="F32" s="28">
        <v>1000</v>
      </c>
      <c r="G32" s="31" t="s">
        <v>84</v>
      </c>
      <c r="H32" s="29">
        <f t="shared" si="0"/>
        <v>530</v>
      </c>
      <c r="I32" s="35">
        <v>691990</v>
      </c>
      <c r="J32" s="36">
        <v>558085</v>
      </c>
      <c r="K32" s="13">
        <f t="shared" ref="K32:K37" si="3">J32/I32</f>
        <v>0.80649286839405199</v>
      </c>
      <c r="L32" s="31" t="s">
        <v>85</v>
      </c>
      <c r="M32" s="30" t="s">
        <v>86</v>
      </c>
    </row>
    <row r="33" spans="1:13" ht="40.4" customHeight="1">
      <c r="A33" s="73"/>
      <c r="B33" s="71"/>
      <c r="C33" s="26">
        <v>3</v>
      </c>
      <c r="D33" s="25">
        <v>24</v>
      </c>
      <c r="E33" s="34" t="s">
        <v>87</v>
      </c>
      <c r="F33" s="38">
        <v>5000</v>
      </c>
      <c r="G33" s="31" t="s">
        <v>88</v>
      </c>
      <c r="H33" s="29">
        <f t="shared" si="0"/>
        <v>626</v>
      </c>
      <c r="I33" s="18">
        <v>641667</v>
      </c>
      <c r="J33" s="19">
        <v>551419</v>
      </c>
      <c r="K33" s="13">
        <f t="shared" si="3"/>
        <v>0.85935383929670683</v>
      </c>
      <c r="L33" s="31" t="s">
        <v>89</v>
      </c>
      <c r="M33" s="30" t="s">
        <v>90</v>
      </c>
    </row>
    <row r="34" spans="1:13" ht="40.4" customHeight="1">
      <c r="A34" s="73"/>
      <c r="B34" s="71"/>
      <c r="C34" s="26">
        <v>4</v>
      </c>
      <c r="D34" s="25">
        <v>25</v>
      </c>
      <c r="E34" s="27" t="s">
        <v>91</v>
      </c>
      <c r="F34" s="28">
        <v>5000</v>
      </c>
      <c r="G34" s="29">
        <v>32</v>
      </c>
      <c r="H34" s="29">
        <f t="shared" si="0"/>
        <v>562</v>
      </c>
      <c r="I34" s="61">
        <v>1103775</v>
      </c>
      <c r="J34" s="87">
        <v>939781</v>
      </c>
      <c r="K34" s="57">
        <f t="shared" si="3"/>
        <v>0.85142442979773958</v>
      </c>
      <c r="L34" s="76" t="s">
        <v>92</v>
      </c>
      <c r="M34" s="77" t="s">
        <v>93</v>
      </c>
    </row>
    <row r="35" spans="1:13" ht="40.4" customHeight="1">
      <c r="A35" s="73"/>
      <c r="B35" s="71"/>
      <c r="C35" s="26">
        <v>5</v>
      </c>
      <c r="D35" s="25">
        <v>26</v>
      </c>
      <c r="E35" s="34" t="s">
        <v>94</v>
      </c>
      <c r="F35" s="28">
        <v>2500</v>
      </c>
      <c r="G35" s="31" t="s">
        <v>95</v>
      </c>
      <c r="H35" s="29">
        <f t="shared" si="0"/>
        <v>562</v>
      </c>
      <c r="I35" s="62"/>
      <c r="J35" s="88"/>
      <c r="K35" s="58"/>
      <c r="L35" s="76"/>
      <c r="M35" s="77"/>
    </row>
    <row r="36" spans="1:13" ht="40.4" customHeight="1">
      <c r="A36" s="73"/>
      <c r="B36" s="71"/>
      <c r="C36" s="26">
        <v>6</v>
      </c>
      <c r="D36" s="25">
        <v>27</v>
      </c>
      <c r="E36" s="34" t="s">
        <v>96</v>
      </c>
      <c r="F36" s="28">
        <v>500</v>
      </c>
      <c r="G36" s="31" t="s">
        <v>25</v>
      </c>
      <c r="H36" s="29">
        <f t="shared" si="0"/>
        <v>538</v>
      </c>
      <c r="I36" s="40">
        <v>1133168</v>
      </c>
      <c r="J36" s="40">
        <v>304717</v>
      </c>
      <c r="K36" s="13">
        <f t="shared" si="3"/>
        <v>0.26890716998715108</v>
      </c>
      <c r="L36" s="29" t="s">
        <v>97</v>
      </c>
      <c r="M36" s="30" t="s">
        <v>98</v>
      </c>
    </row>
    <row r="37" spans="1:13" ht="40.4" customHeight="1">
      <c r="A37" s="74"/>
      <c r="B37" s="71"/>
      <c r="C37" s="26">
        <v>7</v>
      </c>
      <c r="D37" s="25">
        <v>28</v>
      </c>
      <c r="E37" s="34" t="s">
        <v>99</v>
      </c>
      <c r="F37" s="28">
        <v>1000</v>
      </c>
      <c r="G37" s="31" t="s">
        <v>21</v>
      </c>
      <c r="H37" s="29">
        <f t="shared" si="0"/>
        <v>546</v>
      </c>
      <c r="I37" s="35">
        <v>749228</v>
      </c>
      <c r="J37" s="39">
        <v>521100</v>
      </c>
      <c r="K37" s="13">
        <f t="shared" si="3"/>
        <v>0.69551591771797106</v>
      </c>
      <c r="L37" s="31" t="s">
        <v>100</v>
      </c>
      <c r="M37" s="30" t="s">
        <v>101</v>
      </c>
    </row>
    <row r="38" spans="1:13" ht="40.4" customHeight="1">
      <c r="A38" s="72">
        <v>5</v>
      </c>
      <c r="B38" s="71" t="s">
        <v>102</v>
      </c>
      <c r="C38" s="26">
        <v>1</v>
      </c>
      <c r="D38" s="25">
        <v>29</v>
      </c>
      <c r="E38" s="27" t="s">
        <v>103</v>
      </c>
      <c r="F38" s="28">
        <v>2000</v>
      </c>
      <c r="G38" s="29">
        <v>48</v>
      </c>
      <c r="H38" s="29">
        <f t="shared" si="0"/>
        <v>690</v>
      </c>
      <c r="I38" s="59">
        <v>2132338</v>
      </c>
      <c r="J38" s="59">
        <v>1748864</v>
      </c>
      <c r="K38" s="57">
        <v>0.82020000000000004</v>
      </c>
      <c r="L38" s="76" t="s">
        <v>104</v>
      </c>
      <c r="M38" s="77" t="s">
        <v>105</v>
      </c>
    </row>
    <row r="39" spans="1:13" ht="40.4" customHeight="1">
      <c r="A39" s="73"/>
      <c r="B39" s="71"/>
      <c r="C39" s="26">
        <v>2</v>
      </c>
      <c r="D39" s="25">
        <v>30</v>
      </c>
      <c r="E39" s="34" t="s">
        <v>106</v>
      </c>
      <c r="F39" s="28">
        <v>2500</v>
      </c>
      <c r="G39" s="31" t="s">
        <v>107</v>
      </c>
      <c r="H39" s="29">
        <f t="shared" si="0"/>
        <v>690</v>
      </c>
      <c r="I39" s="60"/>
      <c r="J39" s="60"/>
      <c r="K39" s="58"/>
      <c r="L39" s="76"/>
      <c r="M39" s="77"/>
    </row>
    <row r="40" spans="1:13" ht="40.4" customHeight="1">
      <c r="A40" s="73"/>
      <c r="B40" s="71"/>
      <c r="C40" s="26">
        <v>3</v>
      </c>
      <c r="D40" s="25">
        <v>31</v>
      </c>
      <c r="E40" s="27" t="s">
        <v>108</v>
      </c>
      <c r="F40" s="28">
        <v>1000</v>
      </c>
      <c r="G40" s="29">
        <v>45</v>
      </c>
      <c r="H40" s="29">
        <f t="shared" si="0"/>
        <v>666</v>
      </c>
      <c r="I40" s="29">
        <v>46990</v>
      </c>
      <c r="J40" s="29">
        <v>7877</v>
      </c>
      <c r="K40" s="13">
        <v>0.1676</v>
      </c>
      <c r="L40" s="29" t="s">
        <v>109</v>
      </c>
      <c r="M40" s="30" t="s">
        <v>110</v>
      </c>
    </row>
    <row r="41" spans="1:13" ht="40.4" customHeight="1">
      <c r="A41" s="74"/>
      <c r="B41" s="71"/>
      <c r="C41" s="26">
        <v>4</v>
      </c>
      <c r="D41" s="25">
        <v>32</v>
      </c>
      <c r="E41" s="34" t="s">
        <v>111</v>
      </c>
      <c r="F41" s="28">
        <v>1000</v>
      </c>
      <c r="G41" s="31" t="s">
        <v>112</v>
      </c>
      <c r="H41" s="29">
        <f t="shared" si="0"/>
        <v>650</v>
      </c>
      <c r="I41" s="29">
        <v>86248</v>
      </c>
      <c r="J41" s="29">
        <v>58100</v>
      </c>
      <c r="K41" s="13">
        <v>0.67359999999999998</v>
      </c>
      <c r="L41" s="31" t="s">
        <v>113</v>
      </c>
      <c r="M41" s="30" t="s">
        <v>114</v>
      </c>
    </row>
    <row r="42" spans="1:13" ht="40.4" customHeight="1">
      <c r="A42" s="75">
        <v>6</v>
      </c>
      <c r="B42" s="71" t="s">
        <v>115</v>
      </c>
      <c r="C42" s="26">
        <v>1</v>
      </c>
      <c r="D42" s="25">
        <v>33</v>
      </c>
      <c r="E42" s="27" t="s">
        <v>116</v>
      </c>
      <c r="F42" s="28">
        <v>5000</v>
      </c>
      <c r="G42" s="29">
        <v>30</v>
      </c>
      <c r="H42" s="29">
        <f>(((G42-21)*8)+470)+4</f>
        <v>546</v>
      </c>
      <c r="I42" s="29">
        <v>397986</v>
      </c>
      <c r="J42" s="29">
        <v>397472</v>
      </c>
      <c r="K42" s="13">
        <f>J42/I42</f>
        <v>0.99870849728382405</v>
      </c>
      <c r="L42" s="29" t="s">
        <v>117</v>
      </c>
      <c r="M42" s="30" t="s">
        <v>118</v>
      </c>
    </row>
    <row r="43" spans="1:13" ht="40.4" customHeight="1">
      <c r="A43" s="75"/>
      <c r="B43" s="71"/>
      <c r="C43" s="26">
        <v>2</v>
      </c>
      <c r="D43" s="25">
        <v>34</v>
      </c>
      <c r="E43" s="27" t="s">
        <v>119</v>
      </c>
      <c r="F43" s="28">
        <v>2500</v>
      </c>
      <c r="G43" s="29">
        <v>28</v>
      </c>
      <c r="H43" s="29">
        <f>(((G43-21)*8)+470)+4</f>
        <v>530</v>
      </c>
      <c r="I43" s="29">
        <v>539726</v>
      </c>
      <c r="J43" s="29">
        <v>347215</v>
      </c>
      <c r="K43" s="13">
        <f t="shared" ref="K43:K44" si="4">J43/I43</f>
        <v>0.64331716463538902</v>
      </c>
      <c r="L43" s="29" t="s">
        <v>120</v>
      </c>
      <c r="M43" s="30" t="s">
        <v>121</v>
      </c>
    </row>
    <row r="44" spans="1:13" ht="40.4" customHeight="1">
      <c r="A44" s="75"/>
      <c r="B44" s="71"/>
      <c r="C44" s="26">
        <v>3</v>
      </c>
      <c r="D44" s="25">
        <v>35</v>
      </c>
      <c r="E44" s="34" t="s">
        <v>122</v>
      </c>
      <c r="F44" s="28">
        <v>2500</v>
      </c>
      <c r="G44" s="31" t="s">
        <v>123</v>
      </c>
      <c r="H44" s="29">
        <f t="shared" si="0"/>
        <v>658</v>
      </c>
      <c r="I44" s="29">
        <v>194845</v>
      </c>
      <c r="J44" s="29">
        <v>177616</v>
      </c>
      <c r="K44" s="13">
        <f t="shared" si="4"/>
        <v>0.91157586799763912</v>
      </c>
      <c r="L44" s="31" t="s">
        <v>124</v>
      </c>
      <c r="M44" s="30" t="s">
        <v>125</v>
      </c>
    </row>
    <row r="45" spans="1:13" ht="40.4" customHeight="1">
      <c r="A45" s="75"/>
      <c r="B45" s="71"/>
      <c r="C45" s="26">
        <v>4</v>
      </c>
      <c r="D45" s="25">
        <v>36</v>
      </c>
      <c r="E45" s="34" t="s">
        <v>126</v>
      </c>
      <c r="F45" s="28">
        <v>2000</v>
      </c>
      <c r="G45" s="31" t="s">
        <v>84</v>
      </c>
      <c r="H45" s="31">
        <f>(((G45-21)*8)+470)+4</f>
        <v>530</v>
      </c>
      <c r="I45" s="31" t="s">
        <v>541</v>
      </c>
      <c r="J45" s="31" t="s">
        <v>542</v>
      </c>
      <c r="K45" s="13">
        <f>J45/I45</f>
        <v>0.5612949186223446</v>
      </c>
      <c r="L45" s="31" t="s">
        <v>127</v>
      </c>
      <c r="M45" s="41" t="s">
        <v>128</v>
      </c>
    </row>
    <row r="46" spans="1:13" ht="88.5" customHeight="1">
      <c r="A46" s="75">
        <v>7</v>
      </c>
      <c r="B46" s="71" t="s">
        <v>129</v>
      </c>
      <c r="C46" s="26">
        <v>1</v>
      </c>
      <c r="D46" s="25">
        <v>37</v>
      </c>
      <c r="E46" s="27" t="s">
        <v>130</v>
      </c>
      <c r="F46" s="32">
        <v>10000</v>
      </c>
      <c r="G46" s="29">
        <v>44</v>
      </c>
      <c r="H46" s="29">
        <f t="shared" si="0"/>
        <v>658</v>
      </c>
      <c r="I46" s="61">
        <v>1644805</v>
      </c>
      <c r="J46" s="85">
        <v>1481608</v>
      </c>
      <c r="K46" s="57">
        <f>J46/I46</f>
        <v>0.90078033566289017</v>
      </c>
      <c r="L46" s="76" t="s">
        <v>131</v>
      </c>
      <c r="M46" s="77" t="s">
        <v>132</v>
      </c>
    </row>
    <row r="47" spans="1:13" ht="88.5" customHeight="1">
      <c r="A47" s="75"/>
      <c r="B47" s="71"/>
      <c r="C47" s="26">
        <v>2</v>
      </c>
      <c r="D47" s="25">
        <v>38</v>
      </c>
      <c r="E47" s="27" t="s">
        <v>133</v>
      </c>
      <c r="F47" s="32">
        <v>500</v>
      </c>
      <c r="G47" s="29">
        <v>44</v>
      </c>
      <c r="H47" s="29">
        <f t="shared" si="0"/>
        <v>658</v>
      </c>
      <c r="I47" s="62"/>
      <c r="J47" s="86"/>
      <c r="K47" s="58"/>
      <c r="L47" s="76"/>
      <c r="M47" s="77"/>
    </row>
    <row r="48" spans="1:13" ht="40.4" customHeight="1">
      <c r="A48" s="75"/>
      <c r="B48" s="71"/>
      <c r="C48" s="26">
        <v>3</v>
      </c>
      <c r="D48" s="25">
        <v>39</v>
      </c>
      <c r="E48" s="34" t="s">
        <v>134</v>
      </c>
      <c r="F48" s="32">
        <v>1000</v>
      </c>
      <c r="G48" s="31" t="s">
        <v>112</v>
      </c>
      <c r="H48" s="29">
        <f t="shared" si="0"/>
        <v>650</v>
      </c>
      <c r="I48" s="35">
        <v>557877</v>
      </c>
      <c r="J48" s="36">
        <v>313226</v>
      </c>
      <c r="K48" s="13">
        <f t="shared" ref="K48:K50" si="5">J48/I48</f>
        <v>0.56146068040087693</v>
      </c>
      <c r="L48" s="31" t="s">
        <v>135</v>
      </c>
      <c r="M48" s="30" t="s">
        <v>136</v>
      </c>
    </row>
    <row r="49" spans="1:13" ht="29">
      <c r="A49" s="75"/>
      <c r="B49" s="71"/>
      <c r="C49" s="26">
        <v>4</v>
      </c>
      <c r="D49" s="25">
        <v>40</v>
      </c>
      <c r="E49" s="34" t="s">
        <v>137</v>
      </c>
      <c r="F49" s="32">
        <v>500</v>
      </c>
      <c r="G49" s="31" t="s">
        <v>21</v>
      </c>
      <c r="H49" s="29">
        <f t="shared" si="0"/>
        <v>546</v>
      </c>
      <c r="I49" s="35">
        <v>730421</v>
      </c>
      <c r="J49" s="36">
        <v>404857</v>
      </c>
      <c r="K49" s="13">
        <f t="shared" si="5"/>
        <v>0.5542789706210528</v>
      </c>
      <c r="L49" s="32" t="s">
        <v>138</v>
      </c>
      <c r="M49" s="42" t="s">
        <v>139</v>
      </c>
    </row>
    <row r="50" spans="1:13" ht="40.4" customHeight="1">
      <c r="A50" s="75"/>
      <c r="B50" s="71"/>
      <c r="C50" s="26">
        <v>5</v>
      </c>
      <c r="D50" s="25">
        <v>41</v>
      </c>
      <c r="E50" s="34" t="s">
        <v>140</v>
      </c>
      <c r="F50" s="32">
        <v>1000</v>
      </c>
      <c r="G50" s="31" t="s">
        <v>21</v>
      </c>
      <c r="H50" s="29">
        <f>(((G50-21)*8)+470)+4</f>
        <v>546</v>
      </c>
      <c r="I50" s="35">
        <v>331651</v>
      </c>
      <c r="J50" s="39">
        <v>213357</v>
      </c>
      <c r="K50" s="13">
        <f t="shared" si="5"/>
        <v>0.64331782506309343</v>
      </c>
      <c r="L50" s="31" t="s">
        <v>141</v>
      </c>
      <c r="M50" s="30" t="s">
        <v>142</v>
      </c>
    </row>
    <row r="51" spans="1:13" ht="40.4" customHeight="1">
      <c r="A51" s="75"/>
      <c r="B51" s="71"/>
      <c r="C51" s="26">
        <v>6</v>
      </c>
      <c r="D51" s="25">
        <v>42</v>
      </c>
      <c r="E51" s="33" t="s">
        <v>143</v>
      </c>
      <c r="F51" s="32">
        <v>500</v>
      </c>
      <c r="G51" s="32">
        <v>34</v>
      </c>
      <c r="H51" s="29">
        <f>(((G51-21)*8)+470)+4</f>
        <v>578</v>
      </c>
      <c r="I51" s="40">
        <v>387582</v>
      </c>
      <c r="J51" s="40">
        <v>280974</v>
      </c>
      <c r="K51" s="13">
        <f>J51/I51</f>
        <v>0.72494078672384166</v>
      </c>
      <c r="L51" s="32" t="s">
        <v>144</v>
      </c>
      <c r="M51" s="33" t="s">
        <v>145</v>
      </c>
    </row>
    <row r="52" spans="1:13" ht="40.4" customHeight="1">
      <c r="A52" s="75">
        <v>8</v>
      </c>
      <c r="B52" s="71" t="s">
        <v>146</v>
      </c>
      <c r="C52" s="26">
        <v>1</v>
      </c>
      <c r="D52" s="25">
        <v>43</v>
      </c>
      <c r="E52" s="27" t="s">
        <v>147</v>
      </c>
      <c r="F52" s="32">
        <v>5000</v>
      </c>
      <c r="G52" s="29">
        <v>34</v>
      </c>
      <c r="H52" s="29">
        <f t="shared" si="0"/>
        <v>578</v>
      </c>
      <c r="I52" s="29">
        <v>689552</v>
      </c>
      <c r="J52" s="29">
        <v>618487</v>
      </c>
      <c r="K52" s="13">
        <f>J52/I52</f>
        <v>0.89694033227370817</v>
      </c>
      <c r="L52" s="29" t="s">
        <v>148</v>
      </c>
      <c r="M52" s="30" t="s">
        <v>149</v>
      </c>
    </row>
    <row r="53" spans="1:13" ht="40.4" customHeight="1">
      <c r="A53" s="75"/>
      <c r="B53" s="97"/>
      <c r="C53" s="26">
        <v>2</v>
      </c>
      <c r="D53" s="25">
        <v>44</v>
      </c>
      <c r="E53" s="34" t="s">
        <v>150</v>
      </c>
      <c r="F53" s="32">
        <v>1000</v>
      </c>
      <c r="G53" s="31" t="s">
        <v>151</v>
      </c>
      <c r="H53" s="29">
        <f t="shared" si="0"/>
        <v>674</v>
      </c>
      <c r="I53" s="29">
        <v>193170</v>
      </c>
      <c r="J53" s="29">
        <v>90350</v>
      </c>
      <c r="K53" s="13">
        <f>J53/I53</f>
        <v>0.46772273127297198</v>
      </c>
      <c r="L53" s="31" t="s">
        <v>152</v>
      </c>
      <c r="M53" s="30" t="s">
        <v>153</v>
      </c>
    </row>
    <row r="54" spans="1:13" ht="123.75" customHeight="1">
      <c r="A54" s="75">
        <v>9</v>
      </c>
      <c r="B54" s="71" t="s">
        <v>154</v>
      </c>
      <c r="C54" s="26">
        <v>1</v>
      </c>
      <c r="D54" s="25">
        <v>45</v>
      </c>
      <c r="E54" s="27" t="s">
        <v>155</v>
      </c>
      <c r="F54" s="32">
        <v>10000</v>
      </c>
      <c r="G54" s="29">
        <v>33</v>
      </c>
      <c r="H54" s="29">
        <f t="shared" si="0"/>
        <v>570</v>
      </c>
      <c r="I54" s="29">
        <v>5533710</v>
      </c>
      <c r="J54" s="29">
        <v>5327459</v>
      </c>
      <c r="K54" s="13">
        <f>J54/I54</f>
        <v>0.96272826006422452</v>
      </c>
      <c r="L54" s="29" t="s">
        <v>156</v>
      </c>
      <c r="M54" s="30" t="s">
        <v>157</v>
      </c>
    </row>
    <row r="55" spans="1:13" ht="40.4" customHeight="1">
      <c r="A55" s="75"/>
      <c r="B55" s="71"/>
      <c r="C55" s="26">
        <v>2</v>
      </c>
      <c r="D55" s="25">
        <v>46</v>
      </c>
      <c r="E55" s="34" t="s">
        <v>158</v>
      </c>
      <c r="F55" s="32">
        <v>1000</v>
      </c>
      <c r="G55" s="31" t="s">
        <v>32</v>
      </c>
      <c r="H55" s="29">
        <f>(((G55-21)*8)+470)+4</f>
        <v>522</v>
      </c>
      <c r="I55" s="29">
        <v>670633</v>
      </c>
      <c r="J55" s="29">
        <v>546721</v>
      </c>
      <c r="K55" s="13">
        <f t="shared" ref="K55:K63" si="6">J55/I55</f>
        <v>0.81523128149077062</v>
      </c>
      <c r="L55" s="31" t="s">
        <v>159</v>
      </c>
      <c r="M55" s="30" t="s">
        <v>160</v>
      </c>
    </row>
    <row r="56" spans="1:13" ht="57" customHeight="1">
      <c r="A56" s="75"/>
      <c r="B56" s="71"/>
      <c r="C56" s="26">
        <v>3</v>
      </c>
      <c r="D56" s="25">
        <v>47</v>
      </c>
      <c r="E56" s="27" t="s">
        <v>161</v>
      </c>
      <c r="F56" s="26">
        <v>1000</v>
      </c>
      <c r="G56" s="31" t="s">
        <v>162</v>
      </c>
      <c r="H56" s="29">
        <f t="shared" si="0"/>
        <v>554</v>
      </c>
      <c r="I56" s="29">
        <v>1339842</v>
      </c>
      <c r="J56" s="29">
        <v>1157277</v>
      </c>
      <c r="K56" s="13">
        <f t="shared" si="6"/>
        <v>0.86374139637360225</v>
      </c>
      <c r="L56" s="31" t="s">
        <v>163</v>
      </c>
      <c r="M56" s="30" t="s">
        <v>164</v>
      </c>
    </row>
    <row r="57" spans="1:13" ht="51" customHeight="1">
      <c r="A57" s="75"/>
      <c r="B57" s="71"/>
      <c r="C57" s="26">
        <v>4</v>
      </c>
      <c r="D57" s="25">
        <v>48</v>
      </c>
      <c r="E57" s="34" t="s">
        <v>165</v>
      </c>
      <c r="F57" s="32">
        <v>500</v>
      </c>
      <c r="G57" s="31" t="s">
        <v>25</v>
      </c>
      <c r="H57" s="29">
        <f t="shared" si="0"/>
        <v>538</v>
      </c>
      <c r="I57" s="29">
        <v>1053639</v>
      </c>
      <c r="J57" s="29">
        <v>72105</v>
      </c>
      <c r="K57" s="13">
        <f t="shared" si="6"/>
        <v>6.8434254996255828E-2</v>
      </c>
      <c r="L57" s="43" t="s">
        <v>166</v>
      </c>
      <c r="M57" s="42" t="s">
        <v>167</v>
      </c>
    </row>
    <row r="58" spans="1:13" ht="63.75" customHeight="1">
      <c r="A58" s="75">
        <v>10</v>
      </c>
      <c r="B58" s="71" t="s">
        <v>168</v>
      </c>
      <c r="C58" s="26">
        <v>1</v>
      </c>
      <c r="D58" s="25">
        <v>49</v>
      </c>
      <c r="E58" s="27" t="s">
        <v>169</v>
      </c>
      <c r="F58" s="32">
        <v>5000</v>
      </c>
      <c r="G58" s="29">
        <v>29</v>
      </c>
      <c r="H58" s="29">
        <f t="shared" si="0"/>
        <v>538</v>
      </c>
      <c r="I58" s="35">
        <v>3834263</v>
      </c>
      <c r="J58" s="36">
        <v>3374855</v>
      </c>
      <c r="K58" s="13">
        <f t="shared" si="6"/>
        <v>0.88018349289028952</v>
      </c>
      <c r="L58" s="29" t="s">
        <v>170</v>
      </c>
      <c r="M58" s="30" t="s">
        <v>171</v>
      </c>
    </row>
    <row r="59" spans="1:13" ht="63.75" customHeight="1">
      <c r="A59" s="75"/>
      <c r="B59" s="71"/>
      <c r="C59" s="26">
        <v>2</v>
      </c>
      <c r="D59" s="25">
        <v>50</v>
      </c>
      <c r="E59" s="27" t="s">
        <v>172</v>
      </c>
      <c r="F59" s="32">
        <v>2000</v>
      </c>
      <c r="G59" s="29">
        <v>31</v>
      </c>
      <c r="H59" s="29">
        <f t="shared" si="0"/>
        <v>554</v>
      </c>
      <c r="I59" s="36">
        <v>642381</v>
      </c>
      <c r="J59" s="36">
        <v>371373</v>
      </c>
      <c r="K59" s="13">
        <f t="shared" si="6"/>
        <v>0.57811952719647686</v>
      </c>
      <c r="L59" s="29" t="s">
        <v>173</v>
      </c>
      <c r="M59" s="41" t="s">
        <v>174</v>
      </c>
    </row>
    <row r="60" spans="1:13" ht="63.75" customHeight="1">
      <c r="A60" s="75"/>
      <c r="B60" s="71"/>
      <c r="C60" s="26">
        <v>3</v>
      </c>
      <c r="D60" s="25">
        <v>51</v>
      </c>
      <c r="E60" s="27" t="s">
        <v>175</v>
      </c>
      <c r="F60" s="32">
        <v>3000</v>
      </c>
      <c r="G60" s="29">
        <v>27</v>
      </c>
      <c r="H60" s="29">
        <f t="shared" si="0"/>
        <v>522</v>
      </c>
      <c r="I60" s="35">
        <v>1098135</v>
      </c>
      <c r="J60" s="35">
        <v>754124</v>
      </c>
      <c r="K60" s="13">
        <f t="shared" si="6"/>
        <v>0.68673159493140645</v>
      </c>
      <c r="L60" s="29" t="s">
        <v>176</v>
      </c>
      <c r="M60" s="41" t="s">
        <v>177</v>
      </c>
    </row>
    <row r="61" spans="1:13" ht="63.75" customHeight="1">
      <c r="A61" s="75"/>
      <c r="B61" s="71"/>
      <c r="C61" s="26">
        <v>4</v>
      </c>
      <c r="D61" s="25">
        <v>52</v>
      </c>
      <c r="E61" s="27" t="s">
        <v>178</v>
      </c>
      <c r="F61" s="32">
        <v>3000</v>
      </c>
      <c r="G61" s="29">
        <v>30</v>
      </c>
      <c r="H61" s="29">
        <f t="shared" si="0"/>
        <v>546</v>
      </c>
      <c r="I61" s="35">
        <v>990367</v>
      </c>
      <c r="J61" s="35">
        <v>765420</v>
      </c>
      <c r="K61" s="13">
        <f t="shared" si="6"/>
        <v>0.77286500862811458</v>
      </c>
      <c r="L61" s="29" t="s">
        <v>179</v>
      </c>
      <c r="M61" s="41" t="s">
        <v>180</v>
      </c>
    </row>
    <row r="62" spans="1:13" ht="40.4" customHeight="1">
      <c r="A62" s="75"/>
      <c r="B62" s="71"/>
      <c r="C62" s="26">
        <v>5</v>
      </c>
      <c r="D62" s="25">
        <v>53</v>
      </c>
      <c r="E62" s="27" t="s">
        <v>181</v>
      </c>
      <c r="F62" s="32">
        <v>500</v>
      </c>
      <c r="G62" s="29">
        <v>29</v>
      </c>
      <c r="H62" s="29">
        <f>(((G62-21)*8)+470)+4</f>
        <v>538</v>
      </c>
      <c r="I62" s="35">
        <v>563856</v>
      </c>
      <c r="J62" s="35">
        <v>185285</v>
      </c>
      <c r="K62" s="13">
        <f>J62/I62</f>
        <v>0.32860340228710877</v>
      </c>
      <c r="L62" s="29" t="s">
        <v>182</v>
      </c>
      <c r="M62" s="30" t="s">
        <v>183</v>
      </c>
    </row>
    <row r="63" spans="1:13" ht="40.4" customHeight="1">
      <c r="A63" s="75"/>
      <c r="B63" s="71"/>
      <c r="C63" s="26">
        <v>6</v>
      </c>
      <c r="D63" s="25">
        <v>54</v>
      </c>
      <c r="E63" s="27" t="s">
        <v>184</v>
      </c>
      <c r="F63" s="32">
        <v>500</v>
      </c>
      <c r="G63" s="29">
        <v>27</v>
      </c>
      <c r="H63" s="29">
        <f>(((G63-21)*8)+470)+4</f>
        <v>522</v>
      </c>
      <c r="I63" s="17">
        <v>1092303</v>
      </c>
      <c r="J63" s="17">
        <v>499174</v>
      </c>
      <c r="K63" s="13">
        <f t="shared" si="6"/>
        <v>0.45699224482584044</v>
      </c>
      <c r="L63" s="29" t="s">
        <v>185</v>
      </c>
      <c r="M63" s="41" t="s">
        <v>557</v>
      </c>
    </row>
    <row r="64" spans="1:13" ht="110.4" customHeight="1">
      <c r="A64" s="72">
        <v>11</v>
      </c>
      <c r="B64" s="71" t="s">
        <v>186</v>
      </c>
      <c r="C64" s="26">
        <v>1</v>
      </c>
      <c r="D64" s="25">
        <v>55</v>
      </c>
      <c r="E64" s="27" t="s">
        <v>187</v>
      </c>
      <c r="F64" s="32">
        <v>10000</v>
      </c>
      <c r="G64" s="29">
        <v>43</v>
      </c>
      <c r="H64" s="29">
        <f t="shared" si="0"/>
        <v>650</v>
      </c>
      <c r="I64" s="59">
        <v>34330625</v>
      </c>
      <c r="J64" s="59">
        <v>33984631</v>
      </c>
      <c r="K64" s="57">
        <f>J64/I64</f>
        <v>0.98992170984361627</v>
      </c>
      <c r="L64" s="76" t="s">
        <v>188</v>
      </c>
      <c r="M64" s="77" t="s">
        <v>189</v>
      </c>
    </row>
    <row r="65" spans="1:13" ht="110.4" customHeight="1">
      <c r="A65" s="74"/>
      <c r="B65" s="71"/>
      <c r="C65" s="26">
        <v>2</v>
      </c>
      <c r="D65" s="25">
        <v>56</v>
      </c>
      <c r="E65" s="34" t="s">
        <v>190</v>
      </c>
      <c r="F65" s="32">
        <v>5000</v>
      </c>
      <c r="G65" s="31" t="s">
        <v>191</v>
      </c>
      <c r="H65" s="29">
        <f t="shared" si="0"/>
        <v>610</v>
      </c>
      <c r="I65" s="60"/>
      <c r="J65" s="60"/>
      <c r="K65" s="58"/>
      <c r="L65" s="76"/>
      <c r="M65" s="77"/>
    </row>
    <row r="66" spans="1:13" ht="50.4" customHeight="1">
      <c r="A66" s="37"/>
      <c r="B66" s="71" t="s">
        <v>192</v>
      </c>
      <c r="C66" s="26"/>
      <c r="D66" s="25">
        <v>57</v>
      </c>
      <c r="E66" s="44" t="s">
        <v>545</v>
      </c>
      <c r="F66" s="32">
        <v>1000</v>
      </c>
      <c r="G66" s="31" t="s">
        <v>191</v>
      </c>
      <c r="H66" s="29">
        <f t="shared" si="0"/>
        <v>610</v>
      </c>
      <c r="I66" s="59">
        <v>2859487</v>
      </c>
      <c r="J66" s="59">
        <v>2467799</v>
      </c>
      <c r="K66" s="57">
        <f>J66/I66</f>
        <v>0.86302158394145523</v>
      </c>
      <c r="L66" s="29" t="s">
        <v>194</v>
      </c>
      <c r="M66" s="30" t="s">
        <v>195</v>
      </c>
    </row>
    <row r="67" spans="1:13" ht="52.75" customHeight="1">
      <c r="A67" s="72">
        <v>12</v>
      </c>
      <c r="B67" s="71"/>
      <c r="C67" s="26">
        <v>3</v>
      </c>
      <c r="D67" s="25">
        <v>58</v>
      </c>
      <c r="E67" s="27" t="s">
        <v>193</v>
      </c>
      <c r="F67" s="26">
        <v>500</v>
      </c>
      <c r="G67" s="31" t="s">
        <v>191</v>
      </c>
      <c r="H67" s="29">
        <f>(((G67-21)*8)+470)+4</f>
        <v>610</v>
      </c>
      <c r="I67" s="60"/>
      <c r="J67" s="60"/>
      <c r="K67" s="58"/>
      <c r="L67" s="45"/>
      <c r="M67" s="46" t="s">
        <v>195</v>
      </c>
    </row>
    <row r="68" spans="1:13" ht="26.4" customHeight="1">
      <c r="A68" s="73"/>
      <c r="B68" s="71"/>
      <c r="C68" s="26">
        <v>4</v>
      </c>
      <c r="D68" s="25">
        <v>59</v>
      </c>
      <c r="E68" s="27" t="s">
        <v>196</v>
      </c>
      <c r="F68" s="26">
        <v>500</v>
      </c>
      <c r="G68" s="31" t="s">
        <v>84</v>
      </c>
      <c r="H68" s="29">
        <f>(((G68-21)*8)+470)+4</f>
        <v>530</v>
      </c>
      <c r="I68" s="29">
        <v>1264210</v>
      </c>
      <c r="J68" s="29">
        <v>920430</v>
      </c>
      <c r="K68" s="13">
        <v>0.72809999999999997</v>
      </c>
      <c r="L68" s="32" t="s">
        <v>197</v>
      </c>
      <c r="M68" s="47" t="s">
        <v>198</v>
      </c>
    </row>
    <row r="69" spans="1:13" ht="40.4" customHeight="1">
      <c r="A69" s="74"/>
      <c r="B69" s="71"/>
      <c r="C69" s="26">
        <v>5</v>
      </c>
      <c r="D69" s="25">
        <v>60</v>
      </c>
      <c r="E69" s="27" t="s">
        <v>199</v>
      </c>
      <c r="F69" s="26">
        <v>1000</v>
      </c>
      <c r="G69" s="31" t="s">
        <v>21</v>
      </c>
      <c r="H69" s="29">
        <f>(((G69-21)*8)+470)+4</f>
        <v>546</v>
      </c>
      <c r="I69" s="29">
        <v>1304505</v>
      </c>
      <c r="J69" s="29">
        <v>188752</v>
      </c>
      <c r="K69" s="13">
        <f>J69/I69</f>
        <v>0.14469243122870359</v>
      </c>
      <c r="L69" s="31" t="s">
        <v>200</v>
      </c>
      <c r="M69" s="30" t="s">
        <v>201</v>
      </c>
    </row>
    <row r="70" spans="1:13" ht="71.25" customHeight="1">
      <c r="A70" s="75">
        <v>13</v>
      </c>
      <c r="B70" s="71" t="s">
        <v>202</v>
      </c>
      <c r="C70" s="26">
        <v>1</v>
      </c>
      <c r="D70" s="25">
        <v>61</v>
      </c>
      <c r="E70" s="27" t="s">
        <v>203</v>
      </c>
      <c r="F70" s="32">
        <v>5000</v>
      </c>
      <c r="G70" s="29">
        <v>35</v>
      </c>
      <c r="H70" s="29">
        <f t="shared" si="0"/>
        <v>586</v>
      </c>
      <c r="I70" s="29">
        <v>8856182</v>
      </c>
      <c r="J70" s="29">
        <v>8426906</v>
      </c>
      <c r="K70" s="13">
        <v>0.95150000000000001</v>
      </c>
      <c r="L70" s="29" t="s">
        <v>204</v>
      </c>
      <c r="M70" s="30" t="s">
        <v>205</v>
      </c>
    </row>
    <row r="71" spans="1:13" ht="71.25" customHeight="1">
      <c r="A71" s="75"/>
      <c r="B71" s="71"/>
      <c r="C71" s="26">
        <v>2</v>
      </c>
      <c r="D71" s="25">
        <v>62</v>
      </c>
      <c r="E71" s="34" t="s">
        <v>206</v>
      </c>
      <c r="F71" s="32">
        <v>2500</v>
      </c>
      <c r="G71" s="31" t="s">
        <v>112</v>
      </c>
      <c r="H71" s="29">
        <f t="shared" si="0"/>
        <v>650</v>
      </c>
      <c r="I71" s="29">
        <v>2741527</v>
      </c>
      <c r="J71" s="29">
        <v>1525590</v>
      </c>
      <c r="K71" s="13">
        <v>0.55649999999999999</v>
      </c>
      <c r="L71" s="31" t="s">
        <v>207</v>
      </c>
      <c r="M71" s="30" t="s">
        <v>208</v>
      </c>
    </row>
    <row r="72" spans="1:13" ht="71.25" customHeight="1">
      <c r="A72" s="75"/>
      <c r="B72" s="71"/>
      <c r="C72" s="26">
        <v>3</v>
      </c>
      <c r="D72" s="25">
        <v>63</v>
      </c>
      <c r="E72" s="34" t="s">
        <v>209</v>
      </c>
      <c r="F72" s="32">
        <v>1000</v>
      </c>
      <c r="G72" s="31" t="s">
        <v>25</v>
      </c>
      <c r="H72" s="29">
        <f t="shared" si="0"/>
        <v>538</v>
      </c>
      <c r="I72" s="29">
        <v>3635652</v>
      </c>
      <c r="J72" s="29">
        <v>2609384</v>
      </c>
      <c r="K72" s="13">
        <v>0.7177</v>
      </c>
      <c r="L72" s="32" t="s">
        <v>210</v>
      </c>
      <c r="M72" s="30" t="s">
        <v>211</v>
      </c>
    </row>
    <row r="73" spans="1:13" ht="71.25" customHeight="1">
      <c r="A73" s="75"/>
      <c r="B73" s="71"/>
      <c r="C73" s="26">
        <v>4</v>
      </c>
      <c r="D73" s="25">
        <v>64</v>
      </c>
      <c r="E73" s="34" t="s">
        <v>212</v>
      </c>
      <c r="F73" s="32">
        <v>1000</v>
      </c>
      <c r="G73" s="29">
        <v>23</v>
      </c>
      <c r="H73" s="29">
        <f t="shared" si="0"/>
        <v>490</v>
      </c>
      <c r="I73" s="59">
        <v>4436475</v>
      </c>
      <c r="J73" s="59">
        <v>3411850</v>
      </c>
      <c r="K73" s="57">
        <v>0.76900000000000002</v>
      </c>
      <c r="L73" s="84" t="s">
        <v>213</v>
      </c>
      <c r="M73" s="77" t="s">
        <v>214</v>
      </c>
    </row>
    <row r="74" spans="1:13" ht="71.25" customHeight="1">
      <c r="A74" s="75"/>
      <c r="B74" s="71"/>
      <c r="C74" s="26">
        <v>5</v>
      </c>
      <c r="D74" s="25">
        <v>65</v>
      </c>
      <c r="E74" s="34" t="s">
        <v>215</v>
      </c>
      <c r="F74" s="32">
        <v>1000</v>
      </c>
      <c r="G74" s="31" t="s">
        <v>216</v>
      </c>
      <c r="H74" s="29">
        <f t="shared" si="0"/>
        <v>618</v>
      </c>
      <c r="I74" s="60"/>
      <c r="J74" s="60"/>
      <c r="K74" s="58"/>
      <c r="L74" s="84"/>
      <c r="M74" s="77"/>
    </row>
    <row r="75" spans="1:13" ht="51.75" customHeight="1">
      <c r="A75" s="75"/>
      <c r="B75" s="71"/>
      <c r="C75" s="26">
        <v>6</v>
      </c>
      <c r="D75" s="25">
        <v>66</v>
      </c>
      <c r="E75" s="34" t="s">
        <v>217</v>
      </c>
      <c r="F75" s="32">
        <v>1000</v>
      </c>
      <c r="G75" s="31" t="s">
        <v>25</v>
      </c>
      <c r="H75" s="29">
        <f t="shared" ref="H75:H136" si="7">(((G75-21)*8)+470)+4</f>
        <v>538</v>
      </c>
      <c r="I75" s="59">
        <v>2916301</v>
      </c>
      <c r="J75" s="59">
        <v>1929584</v>
      </c>
      <c r="K75" s="57">
        <v>0.66169999999999995</v>
      </c>
      <c r="L75" s="78" t="s">
        <v>218</v>
      </c>
      <c r="M75" s="77" t="s">
        <v>219</v>
      </c>
    </row>
    <row r="76" spans="1:13" ht="51.75" customHeight="1">
      <c r="A76" s="75"/>
      <c r="B76" s="71"/>
      <c r="C76" s="26">
        <v>7</v>
      </c>
      <c r="D76" s="25">
        <v>67</v>
      </c>
      <c r="E76" s="34" t="s">
        <v>220</v>
      </c>
      <c r="F76" s="32">
        <v>1000</v>
      </c>
      <c r="G76" s="31" t="s">
        <v>25</v>
      </c>
      <c r="H76" s="29">
        <f t="shared" si="7"/>
        <v>538</v>
      </c>
      <c r="I76" s="60"/>
      <c r="J76" s="60"/>
      <c r="K76" s="58"/>
      <c r="L76" s="78"/>
      <c r="M76" s="77"/>
    </row>
    <row r="77" spans="1:13" ht="63.75" customHeight="1">
      <c r="A77" s="75"/>
      <c r="B77" s="71"/>
      <c r="C77" s="26">
        <v>8</v>
      </c>
      <c r="D77" s="25">
        <v>68</v>
      </c>
      <c r="E77" s="27" t="s">
        <v>221</v>
      </c>
      <c r="F77" s="26">
        <v>1000</v>
      </c>
      <c r="G77" s="31" t="s">
        <v>21</v>
      </c>
      <c r="H77" s="29">
        <f t="shared" si="7"/>
        <v>546</v>
      </c>
      <c r="I77" s="29">
        <v>6802835</v>
      </c>
      <c r="J77" s="29">
        <v>6328488</v>
      </c>
      <c r="K77" s="13">
        <v>0.93030000000000002</v>
      </c>
      <c r="L77" s="31" t="s">
        <v>222</v>
      </c>
      <c r="M77" s="30" t="s">
        <v>223</v>
      </c>
    </row>
    <row r="78" spans="1:13" ht="63.75" customHeight="1">
      <c r="A78" s="75"/>
      <c r="B78" s="71"/>
      <c r="C78" s="26">
        <v>9</v>
      </c>
      <c r="D78" s="25">
        <v>69</v>
      </c>
      <c r="E78" s="27" t="s">
        <v>551</v>
      </c>
      <c r="F78" s="26">
        <v>400</v>
      </c>
      <c r="G78" s="31" t="s">
        <v>553</v>
      </c>
      <c r="H78" s="29">
        <f t="shared" si="7"/>
        <v>490</v>
      </c>
      <c r="I78" s="29">
        <v>2392606</v>
      </c>
      <c r="J78" s="29">
        <v>651810</v>
      </c>
      <c r="K78" s="13">
        <f>J78/I78</f>
        <v>0.27242680157117388</v>
      </c>
      <c r="L78" s="31" t="s">
        <v>549</v>
      </c>
      <c r="M78" s="30" t="s">
        <v>550</v>
      </c>
    </row>
    <row r="79" spans="1:13" ht="51.75" customHeight="1">
      <c r="A79" s="75"/>
      <c r="B79" s="71"/>
      <c r="C79" s="26">
        <v>10</v>
      </c>
      <c r="D79" s="25">
        <v>70</v>
      </c>
      <c r="E79" s="34" t="s">
        <v>224</v>
      </c>
      <c r="F79" s="32">
        <v>1000</v>
      </c>
      <c r="G79" s="31" t="s">
        <v>225</v>
      </c>
      <c r="H79" s="29">
        <f t="shared" si="7"/>
        <v>602</v>
      </c>
      <c r="I79" s="29">
        <v>2419272</v>
      </c>
      <c r="J79" s="29">
        <v>1675185</v>
      </c>
      <c r="K79" s="13">
        <v>0.69240000000000002</v>
      </c>
      <c r="L79" s="32" t="s">
        <v>226</v>
      </c>
      <c r="M79" s="30" t="s">
        <v>227</v>
      </c>
    </row>
    <row r="80" spans="1:13" ht="131.25" customHeight="1">
      <c r="A80" s="75">
        <v>14</v>
      </c>
      <c r="B80" s="71" t="s">
        <v>228</v>
      </c>
      <c r="C80" s="26">
        <v>1</v>
      </c>
      <c r="D80" s="25">
        <v>71</v>
      </c>
      <c r="E80" s="27" t="s">
        <v>229</v>
      </c>
      <c r="F80" s="32">
        <v>5000</v>
      </c>
      <c r="G80" s="29">
        <v>30</v>
      </c>
      <c r="H80" s="29">
        <f t="shared" si="7"/>
        <v>546</v>
      </c>
      <c r="I80" s="35">
        <v>8452662</v>
      </c>
      <c r="J80" s="17">
        <v>6785923</v>
      </c>
      <c r="K80" s="13">
        <f>J80/I80</f>
        <v>0.80281490020540269</v>
      </c>
      <c r="L80" s="29" t="s">
        <v>230</v>
      </c>
      <c r="M80" s="30" t="s">
        <v>231</v>
      </c>
    </row>
    <row r="81" spans="1:13" ht="131.25" customHeight="1">
      <c r="A81" s="75"/>
      <c r="B81" s="71"/>
      <c r="C81" s="26">
        <v>2</v>
      </c>
      <c r="D81" s="25">
        <v>72</v>
      </c>
      <c r="E81" s="34" t="s">
        <v>232</v>
      </c>
      <c r="F81" s="32">
        <v>1000</v>
      </c>
      <c r="G81" s="31" t="s">
        <v>84</v>
      </c>
      <c r="H81" s="29">
        <f>(((G81-21)*8)+470)+4</f>
        <v>530</v>
      </c>
      <c r="I81" s="35">
        <v>895110</v>
      </c>
      <c r="J81" s="20">
        <v>849465</v>
      </c>
      <c r="K81" s="13">
        <f t="shared" ref="K81:K85" si="8">J81/I81</f>
        <v>0.94900626738613136</v>
      </c>
      <c r="L81" s="31" t="s">
        <v>233</v>
      </c>
      <c r="M81" s="30" t="s">
        <v>234</v>
      </c>
    </row>
    <row r="82" spans="1:13" ht="113.75" customHeight="1">
      <c r="A82" s="75"/>
      <c r="B82" s="71"/>
      <c r="C82" s="26">
        <v>3</v>
      </c>
      <c r="D82" s="25">
        <v>73</v>
      </c>
      <c r="E82" s="27" t="s">
        <v>235</v>
      </c>
      <c r="F82" s="32">
        <v>2500</v>
      </c>
      <c r="G82" s="31" t="s">
        <v>21</v>
      </c>
      <c r="H82" s="29">
        <f t="shared" si="7"/>
        <v>546</v>
      </c>
      <c r="I82" s="35">
        <v>4234340</v>
      </c>
      <c r="J82" s="20">
        <v>3833287</v>
      </c>
      <c r="K82" s="13">
        <f t="shared" si="8"/>
        <v>0.90528559350453675</v>
      </c>
      <c r="L82" s="31" t="s">
        <v>236</v>
      </c>
      <c r="M82" s="30" t="s">
        <v>237</v>
      </c>
    </row>
    <row r="83" spans="1:13" ht="72.5">
      <c r="A83" s="75"/>
      <c r="B83" s="71"/>
      <c r="C83" s="26">
        <v>4</v>
      </c>
      <c r="D83" s="25">
        <v>74</v>
      </c>
      <c r="E83" s="34" t="s">
        <v>238</v>
      </c>
      <c r="F83" s="32">
        <v>1000</v>
      </c>
      <c r="G83" s="31" t="s">
        <v>162</v>
      </c>
      <c r="H83" s="29">
        <f>(((G83-21)*8)+470)+4</f>
        <v>554</v>
      </c>
      <c r="I83" s="35">
        <v>3957099</v>
      </c>
      <c r="J83" s="35">
        <v>1741809</v>
      </c>
      <c r="K83" s="13">
        <f t="shared" si="8"/>
        <v>0.44017321780425511</v>
      </c>
      <c r="L83" s="31" t="s">
        <v>239</v>
      </c>
      <c r="M83" s="30" t="s">
        <v>240</v>
      </c>
    </row>
    <row r="84" spans="1:13" ht="68.150000000000006" customHeight="1">
      <c r="A84" s="75"/>
      <c r="B84" s="71"/>
      <c r="C84" s="26">
        <v>5</v>
      </c>
      <c r="D84" s="25">
        <v>75</v>
      </c>
      <c r="E84" s="34" t="s">
        <v>241</v>
      </c>
      <c r="F84" s="32">
        <v>500</v>
      </c>
      <c r="G84" s="31" t="s">
        <v>191</v>
      </c>
      <c r="H84" s="29">
        <f>(((G84-21)*8)+470)+4</f>
        <v>610</v>
      </c>
      <c r="I84" s="35">
        <v>3211546</v>
      </c>
      <c r="J84" s="35">
        <v>2169463</v>
      </c>
      <c r="K84" s="13">
        <f>J84/I84</f>
        <v>0.67551982752232098</v>
      </c>
      <c r="L84" s="31" t="s">
        <v>242</v>
      </c>
      <c r="M84" s="30" t="s">
        <v>223</v>
      </c>
    </row>
    <row r="85" spans="1:13" ht="68.150000000000006" customHeight="1">
      <c r="A85" s="75"/>
      <c r="B85" s="71"/>
      <c r="C85" s="26">
        <v>6</v>
      </c>
      <c r="D85" s="25">
        <v>76</v>
      </c>
      <c r="E85" s="34" t="s">
        <v>243</v>
      </c>
      <c r="F85" s="32">
        <v>1000</v>
      </c>
      <c r="G85" s="31" t="s">
        <v>84</v>
      </c>
      <c r="H85" s="29">
        <f t="shared" si="7"/>
        <v>530</v>
      </c>
      <c r="I85" s="63">
        <v>6277825</v>
      </c>
      <c r="J85" s="65">
        <v>4514410</v>
      </c>
      <c r="K85" s="57">
        <f t="shared" si="8"/>
        <v>0.71910414833162761</v>
      </c>
      <c r="L85" s="78" t="s">
        <v>244</v>
      </c>
      <c r="M85" s="77" t="s">
        <v>245</v>
      </c>
    </row>
    <row r="86" spans="1:13" ht="68.150000000000006" customHeight="1">
      <c r="A86" s="75"/>
      <c r="B86" s="71"/>
      <c r="C86" s="26">
        <v>7</v>
      </c>
      <c r="D86" s="25">
        <v>77</v>
      </c>
      <c r="E86" s="34" t="s">
        <v>246</v>
      </c>
      <c r="F86" s="32">
        <v>5000</v>
      </c>
      <c r="G86" s="31" t="s">
        <v>84</v>
      </c>
      <c r="H86" s="29">
        <f t="shared" si="7"/>
        <v>530</v>
      </c>
      <c r="I86" s="64"/>
      <c r="J86" s="66"/>
      <c r="K86" s="58"/>
      <c r="L86" s="78"/>
      <c r="M86" s="77"/>
    </row>
    <row r="87" spans="1:13" ht="83.25" customHeight="1">
      <c r="A87" s="75"/>
      <c r="B87" s="71"/>
      <c r="C87" s="26">
        <v>8</v>
      </c>
      <c r="D87" s="25">
        <v>78</v>
      </c>
      <c r="E87" s="34" t="s">
        <v>247</v>
      </c>
      <c r="F87" s="32">
        <v>2500</v>
      </c>
      <c r="G87" s="31" t="s">
        <v>21</v>
      </c>
      <c r="H87" s="29">
        <f>(((G87-21)*8)+470)+4</f>
        <v>546</v>
      </c>
      <c r="I87" s="61">
        <v>3656962</v>
      </c>
      <c r="J87" s="61">
        <v>2043261</v>
      </c>
      <c r="K87" s="57">
        <f>J87/I87</f>
        <v>0.55873181072157707</v>
      </c>
      <c r="L87" s="78" t="s">
        <v>248</v>
      </c>
      <c r="M87" s="77" t="s">
        <v>249</v>
      </c>
    </row>
    <row r="88" spans="1:13" ht="65.25" customHeight="1">
      <c r="A88" s="75"/>
      <c r="B88" s="71"/>
      <c r="C88" s="26">
        <v>9</v>
      </c>
      <c r="D88" s="25">
        <v>79</v>
      </c>
      <c r="E88" s="27" t="s">
        <v>250</v>
      </c>
      <c r="F88" s="32">
        <v>1000</v>
      </c>
      <c r="G88" s="31" t="s">
        <v>21</v>
      </c>
      <c r="H88" s="29">
        <f>(((G88-21)*8)+470)+4</f>
        <v>546</v>
      </c>
      <c r="I88" s="62"/>
      <c r="J88" s="62"/>
      <c r="K88" s="58"/>
      <c r="L88" s="78"/>
      <c r="M88" s="77"/>
    </row>
    <row r="89" spans="1:13" ht="150.75" customHeight="1">
      <c r="A89" s="25">
        <v>15</v>
      </c>
      <c r="B89" s="26" t="s">
        <v>251</v>
      </c>
      <c r="C89" s="26">
        <v>1</v>
      </c>
      <c r="D89" s="25">
        <v>80</v>
      </c>
      <c r="E89" s="27" t="s">
        <v>252</v>
      </c>
      <c r="F89" s="32">
        <v>5000</v>
      </c>
      <c r="G89" s="29">
        <v>29</v>
      </c>
      <c r="H89" s="29">
        <f t="shared" si="7"/>
        <v>538</v>
      </c>
      <c r="I89" s="29">
        <v>7308461</v>
      </c>
      <c r="J89" s="29">
        <v>6984055</v>
      </c>
      <c r="K89" s="13">
        <f>J89/I89</f>
        <v>0.95561226912204911</v>
      </c>
      <c r="L89" s="29" t="s">
        <v>253</v>
      </c>
      <c r="M89" s="30" t="s">
        <v>254</v>
      </c>
    </row>
    <row r="90" spans="1:13" ht="170.25" customHeight="1">
      <c r="A90" s="75">
        <v>16</v>
      </c>
      <c r="B90" s="71" t="s">
        <v>255</v>
      </c>
      <c r="C90" s="26">
        <v>1</v>
      </c>
      <c r="D90" s="25">
        <v>81</v>
      </c>
      <c r="E90" s="27" t="s">
        <v>256</v>
      </c>
      <c r="F90" s="32">
        <v>10000</v>
      </c>
      <c r="G90" s="29">
        <v>35</v>
      </c>
      <c r="H90" s="29">
        <f t="shared" si="7"/>
        <v>586</v>
      </c>
      <c r="I90" s="48">
        <v>13030460</v>
      </c>
      <c r="J90" s="48">
        <v>12754010</v>
      </c>
      <c r="K90" s="13">
        <v>0.9788</v>
      </c>
      <c r="L90" s="29" t="s">
        <v>257</v>
      </c>
      <c r="M90" s="30" t="s">
        <v>258</v>
      </c>
    </row>
    <row r="91" spans="1:13" ht="50.25" customHeight="1">
      <c r="A91" s="75"/>
      <c r="B91" s="71"/>
      <c r="C91" s="26">
        <v>2</v>
      </c>
      <c r="D91" s="25">
        <v>82</v>
      </c>
      <c r="E91" s="34" t="s">
        <v>259</v>
      </c>
      <c r="F91" s="32">
        <v>2500</v>
      </c>
      <c r="G91" s="31" t="s">
        <v>162</v>
      </c>
      <c r="H91" s="29">
        <f>(((G91-21)*8)+470)+4</f>
        <v>554</v>
      </c>
      <c r="I91" s="59">
        <v>5179911</v>
      </c>
      <c r="J91" s="59">
        <v>4420526</v>
      </c>
      <c r="K91" s="57">
        <v>0.85340000000000005</v>
      </c>
      <c r="L91" s="78" t="s">
        <v>260</v>
      </c>
      <c r="M91" s="77" t="s">
        <v>261</v>
      </c>
    </row>
    <row r="92" spans="1:13" ht="50.25" customHeight="1">
      <c r="A92" s="75"/>
      <c r="B92" s="71"/>
      <c r="C92" s="26">
        <v>3</v>
      </c>
      <c r="D92" s="25">
        <v>83</v>
      </c>
      <c r="E92" s="34" t="s">
        <v>262</v>
      </c>
      <c r="F92" s="32">
        <v>2500</v>
      </c>
      <c r="G92" s="31" t="s">
        <v>162</v>
      </c>
      <c r="H92" s="29">
        <f>(((G92-21)*8)+470)+4</f>
        <v>554</v>
      </c>
      <c r="I92" s="60"/>
      <c r="J92" s="60"/>
      <c r="K92" s="58"/>
      <c r="L92" s="78"/>
      <c r="M92" s="77"/>
    </row>
    <row r="93" spans="1:13" ht="51.75" customHeight="1">
      <c r="A93" s="75"/>
      <c r="B93" s="71"/>
      <c r="C93" s="26">
        <v>4</v>
      </c>
      <c r="D93" s="25">
        <v>84</v>
      </c>
      <c r="E93" s="27" t="s">
        <v>263</v>
      </c>
      <c r="F93" s="32">
        <v>500</v>
      </c>
      <c r="G93" s="29">
        <v>33</v>
      </c>
      <c r="H93" s="29">
        <f t="shared" si="7"/>
        <v>570</v>
      </c>
      <c r="I93" s="29">
        <v>2905891</v>
      </c>
      <c r="J93" s="29">
        <v>2905891</v>
      </c>
      <c r="K93" s="13">
        <v>0.49209999999999998</v>
      </c>
      <c r="L93" s="49" t="s">
        <v>264</v>
      </c>
      <c r="M93" s="50" t="s">
        <v>265</v>
      </c>
    </row>
    <row r="94" spans="1:13" ht="87.75" customHeight="1">
      <c r="A94" s="75"/>
      <c r="B94" s="71"/>
      <c r="C94" s="26">
        <v>5</v>
      </c>
      <c r="D94" s="25">
        <v>85</v>
      </c>
      <c r="E94" s="27" t="s">
        <v>266</v>
      </c>
      <c r="F94" s="26">
        <v>1000</v>
      </c>
      <c r="G94" s="31" t="s">
        <v>21</v>
      </c>
      <c r="H94" s="29">
        <f t="shared" si="7"/>
        <v>546</v>
      </c>
      <c r="I94" s="29">
        <v>4356432</v>
      </c>
      <c r="J94" s="29">
        <v>3520521</v>
      </c>
      <c r="K94" s="13">
        <v>0.80810000000000004</v>
      </c>
      <c r="L94" s="31" t="s">
        <v>267</v>
      </c>
      <c r="M94" s="30" t="s">
        <v>268</v>
      </c>
    </row>
    <row r="95" spans="1:13" ht="87.75" customHeight="1">
      <c r="A95" s="75"/>
      <c r="B95" s="71"/>
      <c r="C95" s="26">
        <v>6</v>
      </c>
      <c r="D95" s="25">
        <v>86</v>
      </c>
      <c r="E95" s="27" t="s">
        <v>269</v>
      </c>
      <c r="F95" s="32">
        <v>500</v>
      </c>
      <c r="G95" s="31" t="s">
        <v>84</v>
      </c>
      <c r="H95" s="29">
        <f>(((G95-21)*8)+470)+4</f>
        <v>530</v>
      </c>
      <c r="I95" s="29">
        <v>1650661</v>
      </c>
      <c r="J95" s="29">
        <v>1459923</v>
      </c>
      <c r="K95" s="13">
        <v>0.88439999999999996</v>
      </c>
      <c r="L95" s="31" t="s">
        <v>270</v>
      </c>
      <c r="M95" s="30" t="s">
        <v>271</v>
      </c>
    </row>
    <row r="96" spans="1:13" ht="100.5" customHeight="1">
      <c r="A96" s="75"/>
      <c r="B96" s="71"/>
      <c r="C96" s="26">
        <v>7</v>
      </c>
      <c r="D96" s="25">
        <v>87</v>
      </c>
      <c r="E96" s="34" t="s">
        <v>272</v>
      </c>
      <c r="F96" s="32">
        <v>1000</v>
      </c>
      <c r="G96" s="31" t="s">
        <v>216</v>
      </c>
      <c r="H96" s="29">
        <f>(((G96-21)*8)+470)+4</f>
        <v>618</v>
      </c>
      <c r="I96" s="29">
        <v>5416677</v>
      </c>
      <c r="J96" s="29">
        <v>4967235</v>
      </c>
      <c r="K96" s="13">
        <v>0.91700000000000004</v>
      </c>
      <c r="L96" s="32" t="s">
        <v>273</v>
      </c>
      <c r="M96" s="30" t="s">
        <v>274</v>
      </c>
    </row>
    <row r="97" spans="1:13" ht="60.75" customHeight="1">
      <c r="A97" s="75"/>
      <c r="B97" s="71"/>
      <c r="C97" s="26">
        <v>8</v>
      </c>
      <c r="D97" s="25">
        <v>88</v>
      </c>
      <c r="E97" s="34" t="s">
        <v>275</v>
      </c>
      <c r="F97" s="32">
        <v>2500</v>
      </c>
      <c r="G97" s="31" t="s">
        <v>151</v>
      </c>
      <c r="H97" s="29">
        <f>(((G97-21)*8)+470)+4</f>
        <v>674</v>
      </c>
      <c r="I97" s="29">
        <v>2507956</v>
      </c>
      <c r="J97" s="29">
        <v>2359221</v>
      </c>
      <c r="K97" s="13">
        <v>0.94069999999999998</v>
      </c>
      <c r="L97" s="31" t="s">
        <v>276</v>
      </c>
      <c r="M97" s="30" t="s">
        <v>277</v>
      </c>
    </row>
    <row r="98" spans="1:13" ht="53.25" customHeight="1">
      <c r="A98" s="75"/>
      <c r="B98" s="71"/>
      <c r="C98" s="26">
        <v>9</v>
      </c>
      <c r="D98" s="25">
        <v>89</v>
      </c>
      <c r="E98" s="34" t="s">
        <v>278</v>
      </c>
      <c r="F98" s="32">
        <v>2500</v>
      </c>
      <c r="G98" s="31" t="s">
        <v>112</v>
      </c>
      <c r="H98" s="29">
        <f>(((G98-21)*8)+470)+4</f>
        <v>650</v>
      </c>
      <c r="I98" s="59">
        <v>3956651</v>
      </c>
      <c r="J98" s="67">
        <v>2936700</v>
      </c>
      <c r="K98" s="57">
        <f>J98/I98</f>
        <v>0.74221860861622624</v>
      </c>
      <c r="L98" s="78" t="s">
        <v>279</v>
      </c>
      <c r="M98" s="77" t="s">
        <v>280</v>
      </c>
    </row>
    <row r="99" spans="1:13" ht="51" customHeight="1">
      <c r="A99" s="75"/>
      <c r="B99" s="71"/>
      <c r="C99" s="26">
        <v>10</v>
      </c>
      <c r="D99" s="25">
        <v>90</v>
      </c>
      <c r="E99" s="34" t="s">
        <v>281</v>
      </c>
      <c r="F99" s="32">
        <v>5000</v>
      </c>
      <c r="G99" s="31" t="s">
        <v>112</v>
      </c>
      <c r="H99" s="29">
        <f>(((G99-21)*8)+470)+4</f>
        <v>650</v>
      </c>
      <c r="I99" s="60"/>
      <c r="J99" s="68"/>
      <c r="K99" s="58"/>
      <c r="L99" s="78"/>
      <c r="M99" s="77"/>
    </row>
    <row r="100" spans="1:13" ht="40.4" customHeight="1">
      <c r="A100" s="75"/>
      <c r="B100" s="71"/>
      <c r="C100" s="26">
        <v>11</v>
      </c>
      <c r="D100" s="25">
        <v>91</v>
      </c>
      <c r="E100" s="34" t="s">
        <v>282</v>
      </c>
      <c r="F100" s="32">
        <v>1000</v>
      </c>
      <c r="G100" s="31" t="s">
        <v>283</v>
      </c>
      <c r="H100" s="29">
        <f t="shared" si="7"/>
        <v>570</v>
      </c>
      <c r="I100" s="59">
        <v>565857</v>
      </c>
      <c r="J100" s="59">
        <v>461939</v>
      </c>
      <c r="K100" s="57">
        <v>0.81640000000000001</v>
      </c>
      <c r="L100" s="78" t="s">
        <v>284</v>
      </c>
      <c r="M100" s="83" t="s">
        <v>285</v>
      </c>
    </row>
    <row r="101" spans="1:13" ht="40.4" customHeight="1">
      <c r="A101" s="75"/>
      <c r="B101" s="71"/>
      <c r="C101" s="26">
        <v>12</v>
      </c>
      <c r="D101" s="25">
        <v>92</v>
      </c>
      <c r="E101" s="34" t="s">
        <v>286</v>
      </c>
      <c r="F101" s="32">
        <v>1000</v>
      </c>
      <c r="G101" s="31" t="s">
        <v>287</v>
      </c>
      <c r="H101" s="29">
        <f t="shared" si="7"/>
        <v>586</v>
      </c>
      <c r="I101" s="60"/>
      <c r="J101" s="60"/>
      <c r="K101" s="58"/>
      <c r="L101" s="78"/>
      <c r="M101" s="83"/>
    </row>
    <row r="102" spans="1:13" ht="63.75" customHeight="1">
      <c r="A102" s="75">
        <v>17</v>
      </c>
      <c r="B102" s="71" t="s">
        <v>288</v>
      </c>
      <c r="C102" s="26">
        <v>1</v>
      </c>
      <c r="D102" s="25">
        <v>93</v>
      </c>
      <c r="E102" s="27" t="s">
        <v>289</v>
      </c>
      <c r="F102" s="32">
        <v>5000</v>
      </c>
      <c r="G102" s="29">
        <v>30</v>
      </c>
      <c r="H102" s="29">
        <f t="shared" si="7"/>
        <v>546</v>
      </c>
      <c r="I102" s="59">
        <v>4475458</v>
      </c>
      <c r="J102" s="59">
        <v>4033435</v>
      </c>
      <c r="K102" s="57">
        <f>J102/I102</f>
        <v>0.90123401895403776</v>
      </c>
      <c r="L102" s="76" t="s">
        <v>290</v>
      </c>
      <c r="M102" s="77" t="s">
        <v>291</v>
      </c>
    </row>
    <row r="103" spans="1:13" ht="105" customHeight="1">
      <c r="A103" s="75"/>
      <c r="B103" s="71"/>
      <c r="C103" s="26">
        <v>2</v>
      </c>
      <c r="D103" s="25">
        <v>94</v>
      </c>
      <c r="E103" s="27" t="s">
        <v>292</v>
      </c>
      <c r="F103" s="32">
        <v>500</v>
      </c>
      <c r="G103" s="29">
        <v>30</v>
      </c>
      <c r="H103" s="29">
        <f t="shared" si="7"/>
        <v>546</v>
      </c>
      <c r="I103" s="60"/>
      <c r="J103" s="60"/>
      <c r="K103" s="58"/>
      <c r="L103" s="76"/>
      <c r="M103" s="77"/>
    </row>
    <row r="104" spans="1:13" ht="40.4" customHeight="1">
      <c r="A104" s="75">
        <v>18</v>
      </c>
      <c r="B104" s="71" t="s">
        <v>293</v>
      </c>
      <c r="C104" s="26">
        <v>1</v>
      </c>
      <c r="D104" s="25">
        <v>95</v>
      </c>
      <c r="E104" s="27" t="s">
        <v>294</v>
      </c>
      <c r="F104" s="32">
        <v>1000</v>
      </c>
      <c r="G104" s="29">
        <v>29</v>
      </c>
      <c r="H104" s="29">
        <f t="shared" si="7"/>
        <v>538</v>
      </c>
      <c r="I104" s="59">
        <v>3489044</v>
      </c>
      <c r="J104" s="59">
        <v>3248421</v>
      </c>
      <c r="K104" s="57">
        <f>J104/I104</f>
        <v>0.93103469030485142</v>
      </c>
      <c r="L104" s="76" t="s">
        <v>295</v>
      </c>
      <c r="M104" s="77" t="s">
        <v>296</v>
      </c>
    </row>
    <row r="105" spans="1:13" ht="40.4" customHeight="1">
      <c r="A105" s="75"/>
      <c r="B105" s="71"/>
      <c r="C105" s="26">
        <v>2</v>
      </c>
      <c r="D105" s="25">
        <v>96</v>
      </c>
      <c r="E105" s="27" t="s">
        <v>297</v>
      </c>
      <c r="F105" s="32">
        <v>3000</v>
      </c>
      <c r="G105" s="29">
        <v>32</v>
      </c>
      <c r="H105" s="29">
        <f t="shared" si="7"/>
        <v>562</v>
      </c>
      <c r="I105" s="69"/>
      <c r="J105" s="69"/>
      <c r="K105" s="70"/>
      <c r="L105" s="76"/>
      <c r="M105" s="77"/>
    </row>
    <row r="106" spans="1:13" ht="40.4" customHeight="1">
      <c r="A106" s="75"/>
      <c r="B106" s="71"/>
      <c r="C106" s="26">
        <v>3</v>
      </c>
      <c r="D106" s="25">
        <v>97</v>
      </c>
      <c r="E106" s="27" t="s">
        <v>298</v>
      </c>
      <c r="F106" s="32">
        <v>3000</v>
      </c>
      <c r="G106" s="29">
        <v>32</v>
      </c>
      <c r="H106" s="29">
        <f t="shared" si="7"/>
        <v>562</v>
      </c>
      <c r="I106" s="69"/>
      <c r="J106" s="69"/>
      <c r="K106" s="70"/>
      <c r="L106" s="76"/>
      <c r="M106" s="77"/>
    </row>
    <row r="107" spans="1:13" ht="40.4" customHeight="1">
      <c r="A107" s="75"/>
      <c r="B107" s="71"/>
      <c r="C107" s="26">
        <v>4</v>
      </c>
      <c r="D107" s="25">
        <v>98</v>
      </c>
      <c r="E107" s="34" t="s">
        <v>299</v>
      </c>
      <c r="F107" s="32">
        <v>2500</v>
      </c>
      <c r="G107" s="31" t="s">
        <v>25</v>
      </c>
      <c r="H107" s="29">
        <f t="shared" si="7"/>
        <v>538</v>
      </c>
      <c r="I107" s="60"/>
      <c r="J107" s="60"/>
      <c r="K107" s="58"/>
      <c r="L107" s="76"/>
      <c r="M107" s="77"/>
    </row>
    <row r="108" spans="1:13" ht="64.5" customHeight="1">
      <c r="A108" s="75"/>
      <c r="B108" s="71"/>
      <c r="C108" s="26">
        <v>5</v>
      </c>
      <c r="D108" s="25">
        <v>99</v>
      </c>
      <c r="E108" s="34" t="s">
        <v>300</v>
      </c>
      <c r="F108" s="32">
        <v>1000</v>
      </c>
      <c r="G108" s="31" t="s">
        <v>25</v>
      </c>
      <c r="H108" s="29">
        <f t="shared" si="7"/>
        <v>538</v>
      </c>
      <c r="I108" s="29">
        <v>951638</v>
      </c>
      <c r="J108" s="29">
        <v>553971</v>
      </c>
      <c r="K108" s="13">
        <f>J108/I108</f>
        <v>0.58212366467080967</v>
      </c>
      <c r="L108" s="31" t="s">
        <v>301</v>
      </c>
      <c r="M108" s="30" t="s">
        <v>302</v>
      </c>
    </row>
    <row r="109" spans="1:13" ht="40.4" customHeight="1">
      <c r="A109" s="75">
        <v>19</v>
      </c>
      <c r="B109" s="71" t="s">
        <v>303</v>
      </c>
      <c r="C109" s="26">
        <v>1</v>
      </c>
      <c r="D109" s="25">
        <v>100</v>
      </c>
      <c r="E109" s="27" t="s">
        <v>304</v>
      </c>
      <c r="F109" s="32">
        <v>5000</v>
      </c>
      <c r="G109" s="29">
        <v>29</v>
      </c>
      <c r="H109" s="29">
        <f t="shared" si="7"/>
        <v>538</v>
      </c>
      <c r="I109" s="59">
        <v>833740</v>
      </c>
      <c r="J109" s="59">
        <v>729566</v>
      </c>
      <c r="K109" s="57">
        <v>0.87509999999999999</v>
      </c>
      <c r="L109" s="76" t="s">
        <v>305</v>
      </c>
      <c r="M109" s="77" t="s">
        <v>306</v>
      </c>
    </row>
    <row r="110" spans="1:13" ht="40.4" customHeight="1">
      <c r="A110" s="75"/>
      <c r="B110" s="71"/>
      <c r="C110" s="26">
        <v>2</v>
      </c>
      <c r="D110" s="25">
        <v>101</v>
      </c>
      <c r="E110" s="27" t="s">
        <v>307</v>
      </c>
      <c r="F110" s="32">
        <v>500</v>
      </c>
      <c r="G110" s="29">
        <v>32</v>
      </c>
      <c r="H110" s="29">
        <f t="shared" si="7"/>
        <v>562</v>
      </c>
      <c r="I110" s="60"/>
      <c r="J110" s="60"/>
      <c r="K110" s="58"/>
      <c r="L110" s="76"/>
      <c r="M110" s="77"/>
    </row>
    <row r="111" spans="1:13" ht="40.4" customHeight="1">
      <c r="A111" s="75"/>
      <c r="B111" s="71"/>
      <c r="C111" s="26">
        <v>3</v>
      </c>
      <c r="D111" s="25">
        <v>102</v>
      </c>
      <c r="E111" s="27" t="s">
        <v>308</v>
      </c>
      <c r="F111" s="32">
        <v>2000</v>
      </c>
      <c r="G111" s="29">
        <v>28</v>
      </c>
      <c r="H111" s="29">
        <f>(((G111-21)*8)+470)+4</f>
        <v>530</v>
      </c>
      <c r="I111" s="29">
        <v>492409</v>
      </c>
      <c r="J111" s="29">
        <v>315452</v>
      </c>
      <c r="K111" s="13">
        <v>0.64059999999999995</v>
      </c>
      <c r="L111" s="29" t="s">
        <v>309</v>
      </c>
      <c r="M111" s="30" t="s">
        <v>310</v>
      </c>
    </row>
    <row r="112" spans="1:13" ht="40.4" customHeight="1">
      <c r="A112" s="75"/>
      <c r="B112" s="71"/>
      <c r="C112" s="26">
        <v>4</v>
      </c>
      <c r="D112" s="25">
        <v>103</v>
      </c>
      <c r="E112" s="27" t="s">
        <v>311</v>
      </c>
      <c r="F112" s="32">
        <v>2000</v>
      </c>
      <c r="G112" s="29">
        <v>32</v>
      </c>
      <c r="H112" s="29">
        <f>(((G112-21)*8)+470)+4</f>
        <v>562</v>
      </c>
      <c r="I112" s="29">
        <v>264732</v>
      </c>
      <c r="J112" s="29">
        <v>149861</v>
      </c>
      <c r="K112" s="13">
        <v>0.56610000000000005</v>
      </c>
      <c r="L112" s="29" t="s">
        <v>312</v>
      </c>
      <c r="M112" s="30" t="s">
        <v>313</v>
      </c>
    </row>
    <row r="113" spans="1:13" ht="40.4" customHeight="1">
      <c r="A113" s="75"/>
      <c r="B113" s="71"/>
      <c r="C113" s="26">
        <v>5</v>
      </c>
      <c r="D113" s="25">
        <v>104</v>
      </c>
      <c r="E113" s="27" t="s">
        <v>314</v>
      </c>
      <c r="F113" s="32">
        <v>2000</v>
      </c>
      <c r="G113" s="29">
        <v>30</v>
      </c>
      <c r="H113" s="29">
        <f t="shared" si="7"/>
        <v>546</v>
      </c>
      <c r="I113" s="59">
        <v>419752</v>
      </c>
      <c r="J113" s="59">
        <v>263221</v>
      </c>
      <c r="K113" s="57">
        <v>0.62709999999999999</v>
      </c>
      <c r="L113" s="76" t="s">
        <v>315</v>
      </c>
      <c r="M113" s="77" t="s">
        <v>316</v>
      </c>
    </row>
    <row r="114" spans="1:13" ht="40.4" customHeight="1">
      <c r="A114" s="75"/>
      <c r="B114" s="71"/>
      <c r="C114" s="26">
        <v>6</v>
      </c>
      <c r="D114" s="25">
        <v>105</v>
      </c>
      <c r="E114" s="27" t="s">
        <v>317</v>
      </c>
      <c r="F114" s="32">
        <v>500</v>
      </c>
      <c r="G114" s="29">
        <v>33</v>
      </c>
      <c r="H114" s="29">
        <f t="shared" si="7"/>
        <v>570</v>
      </c>
      <c r="I114" s="60"/>
      <c r="J114" s="60"/>
      <c r="K114" s="58"/>
      <c r="L114" s="76"/>
      <c r="M114" s="77"/>
    </row>
    <row r="115" spans="1:13" ht="40.4" customHeight="1">
      <c r="A115" s="75"/>
      <c r="B115" s="71"/>
      <c r="C115" s="26">
        <v>7</v>
      </c>
      <c r="D115" s="25">
        <v>106</v>
      </c>
      <c r="E115" s="27" t="s">
        <v>318</v>
      </c>
      <c r="F115" s="32">
        <v>2000</v>
      </c>
      <c r="G115" s="29">
        <v>28</v>
      </c>
      <c r="H115" s="29">
        <f t="shared" si="7"/>
        <v>530</v>
      </c>
      <c r="I115" s="29">
        <v>262078</v>
      </c>
      <c r="J115" s="29">
        <v>162724</v>
      </c>
      <c r="K115" s="13">
        <v>0.62090000000000001</v>
      </c>
      <c r="L115" s="29" t="s">
        <v>319</v>
      </c>
      <c r="M115" s="30" t="s">
        <v>320</v>
      </c>
    </row>
    <row r="116" spans="1:13" ht="40.4" customHeight="1">
      <c r="A116" s="75"/>
      <c r="B116" s="71"/>
      <c r="C116" s="26">
        <v>8</v>
      </c>
      <c r="D116" s="25">
        <v>107</v>
      </c>
      <c r="E116" s="34" t="s">
        <v>321</v>
      </c>
      <c r="F116" s="32">
        <v>1000</v>
      </c>
      <c r="G116" s="31" t="s">
        <v>32</v>
      </c>
      <c r="H116" s="29">
        <f t="shared" si="7"/>
        <v>522</v>
      </c>
      <c r="I116" s="29">
        <v>280392</v>
      </c>
      <c r="J116" s="29">
        <v>141399</v>
      </c>
      <c r="K116" s="13">
        <v>0.50429999999999997</v>
      </c>
      <c r="L116" s="31" t="s">
        <v>322</v>
      </c>
      <c r="M116" s="30" t="s">
        <v>323</v>
      </c>
    </row>
    <row r="117" spans="1:13" ht="40.4" customHeight="1">
      <c r="A117" s="75"/>
      <c r="B117" s="71"/>
      <c r="C117" s="26">
        <v>9</v>
      </c>
      <c r="D117" s="25">
        <v>108</v>
      </c>
      <c r="E117" s="34" t="s">
        <v>324</v>
      </c>
      <c r="F117" s="32">
        <v>2000</v>
      </c>
      <c r="G117" s="31" t="s">
        <v>25</v>
      </c>
      <c r="H117" s="29">
        <f t="shared" si="7"/>
        <v>538</v>
      </c>
      <c r="I117" s="29">
        <v>638795</v>
      </c>
      <c r="J117" s="29">
        <v>277197</v>
      </c>
      <c r="K117" s="13">
        <v>0.43390000000000001</v>
      </c>
      <c r="L117" s="31" t="s">
        <v>325</v>
      </c>
      <c r="M117" s="30" t="s">
        <v>326</v>
      </c>
    </row>
    <row r="118" spans="1:13" ht="40.4" customHeight="1">
      <c r="A118" s="75"/>
      <c r="B118" s="71"/>
      <c r="C118" s="26">
        <v>10</v>
      </c>
      <c r="D118" s="25">
        <v>109</v>
      </c>
      <c r="E118" s="34" t="s">
        <v>327</v>
      </c>
      <c r="F118" s="32">
        <v>1000</v>
      </c>
      <c r="G118" s="31" t="s">
        <v>25</v>
      </c>
      <c r="H118" s="29">
        <f t="shared" si="7"/>
        <v>538</v>
      </c>
      <c r="I118" s="29">
        <v>286849</v>
      </c>
      <c r="J118" s="29">
        <v>80610</v>
      </c>
      <c r="K118" s="13">
        <v>0.28100000000000003</v>
      </c>
      <c r="L118" s="31" t="s">
        <v>328</v>
      </c>
      <c r="M118" s="30" t="s">
        <v>329</v>
      </c>
    </row>
    <row r="119" spans="1:13" ht="40.4" customHeight="1">
      <c r="A119" s="75"/>
      <c r="B119" s="71"/>
      <c r="C119" s="26">
        <v>11</v>
      </c>
      <c r="D119" s="25">
        <v>110</v>
      </c>
      <c r="E119" s="34" t="s">
        <v>330</v>
      </c>
      <c r="F119" s="32">
        <v>1000</v>
      </c>
      <c r="G119" s="31" t="s">
        <v>21</v>
      </c>
      <c r="H119" s="29">
        <f t="shared" si="7"/>
        <v>546</v>
      </c>
      <c r="I119" s="29">
        <v>335914</v>
      </c>
      <c r="J119" s="29">
        <v>201649</v>
      </c>
      <c r="K119" s="13">
        <v>0.60029999999999994</v>
      </c>
      <c r="L119" s="31" t="s">
        <v>331</v>
      </c>
      <c r="M119" s="30" t="s">
        <v>332</v>
      </c>
    </row>
    <row r="120" spans="1:13" ht="56.25" customHeight="1">
      <c r="A120" s="75">
        <v>20</v>
      </c>
      <c r="B120" s="71" t="s">
        <v>333</v>
      </c>
      <c r="C120" s="26">
        <v>1</v>
      </c>
      <c r="D120" s="25">
        <v>111</v>
      </c>
      <c r="E120" s="27" t="s">
        <v>334</v>
      </c>
      <c r="F120" s="32">
        <v>5000</v>
      </c>
      <c r="G120" s="29">
        <v>29</v>
      </c>
      <c r="H120" s="29">
        <f t="shared" si="7"/>
        <v>538</v>
      </c>
      <c r="I120" s="29">
        <v>1522515</v>
      </c>
      <c r="J120" s="29">
        <v>1418058</v>
      </c>
      <c r="K120" s="13">
        <v>0.93140000000000001</v>
      </c>
      <c r="L120" s="29" t="s">
        <v>335</v>
      </c>
      <c r="M120" s="30" t="s">
        <v>336</v>
      </c>
    </row>
    <row r="121" spans="1:13" ht="56.25" customHeight="1">
      <c r="A121" s="75"/>
      <c r="B121" s="71"/>
      <c r="C121" s="26">
        <v>2</v>
      </c>
      <c r="D121" s="25">
        <v>112</v>
      </c>
      <c r="E121" s="27" t="s">
        <v>337</v>
      </c>
      <c r="F121" s="32">
        <v>2000</v>
      </c>
      <c r="G121" s="29">
        <v>34</v>
      </c>
      <c r="H121" s="29">
        <f>(((G121-21)*8)+470)+4</f>
        <v>578</v>
      </c>
      <c r="I121" s="59">
        <v>487909</v>
      </c>
      <c r="J121" s="59">
        <v>326720</v>
      </c>
      <c r="K121" s="57">
        <v>0.66959999999999997</v>
      </c>
      <c r="L121" s="76" t="s">
        <v>338</v>
      </c>
      <c r="M121" s="77" t="s">
        <v>339</v>
      </c>
    </row>
    <row r="122" spans="1:13" ht="56.25" customHeight="1">
      <c r="A122" s="75"/>
      <c r="B122" s="71"/>
      <c r="C122" s="26">
        <v>3</v>
      </c>
      <c r="D122" s="25">
        <v>113</v>
      </c>
      <c r="E122" s="27" t="s">
        <v>340</v>
      </c>
      <c r="F122" s="32">
        <v>2000</v>
      </c>
      <c r="G122" s="29">
        <v>42</v>
      </c>
      <c r="H122" s="29">
        <f>(((G122-21)*8)+470)+4</f>
        <v>642</v>
      </c>
      <c r="I122" s="69"/>
      <c r="J122" s="69"/>
      <c r="K122" s="70"/>
      <c r="L122" s="76"/>
      <c r="M122" s="77"/>
    </row>
    <row r="123" spans="1:13" ht="56.25" customHeight="1">
      <c r="A123" s="75"/>
      <c r="B123" s="71"/>
      <c r="C123" s="26">
        <v>4</v>
      </c>
      <c r="D123" s="25">
        <v>114</v>
      </c>
      <c r="E123" s="27" t="s">
        <v>341</v>
      </c>
      <c r="F123" s="32">
        <v>1000</v>
      </c>
      <c r="G123" s="31" t="s">
        <v>342</v>
      </c>
      <c r="H123" s="29">
        <f>(((G123-21)*8)+470)+4</f>
        <v>578</v>
      </c>
      <c r="I123" s="60"/>
      <c r="J123" s="60"/>
      <c r="K123" s="58"/>
      <c r="L123" s="76"/>
      <c r="M123" s="77"/>
    </row>
    <row r="124" spans="1:13" ht="56.25" customHeight="1">
      <c r="A124" s="75"/>
      <c r="B124" s="71"/>
      <c r="C124" s="26">
        <v>5</v>
      </c>
      <c r="D124" s="25">
        <v>115</v>
      </c>
      <c r="E124" s="27" t="s">
        <v>343</v>
      </c>
      <c r="F124" s="32">
        <v>5000</v>
      </c>
      <c r="G124" s="29">
        <v>36</v>
      </c>
      <c r="H124" s="29">
        <f>(((G124-21)*8)+470)+4</f>
        <v>594</v>
      </c>
      <c r="I124" s="29">
        <v>552596</v>
      </c>
      <c r="J124" s="29">
        <v>539312</v>
      </c>
      <c r="K124" s="13">
        <v>0.97599999999999998</v>
      </c>
      <c r="L124" s="29" t="s">
        <v>344</v>
      </c>
      <c r="M124" s="30" t="s">
        <v>345</v>
      </c>
    </row>
    <row r="125" spans="1:13" ht="40.4" customHeight="1">
      <c r="A125" s="75"/>
      <c r="B125" s="71"/>
      <c r="C125" s="26">
        <v>6</v>
      </c>
      <c r="D125" s="25">
        <v>116</v>
      </c>
      <c r="E125" s="27" t="s">
        <v>346</v>
      </c>
      <c r="F125" s="32">
        <v>2000</v>
      </c>
      <c r="G125" s="29">
        <v>36</v>
      </c>
      <c r="H125" s="29">
        <f t="shared" si="7"/>
        <v>594</v>
      </c>
      <c r="I125" s="59">
        <v>693864</v>
      </c>
      <c r="J125" s="59">
        <v>215825</v>
      </c>
      <c r="K125" s="57">
        <v>0.311</v>
      </c>
      <c r="L125" s="76" t="s">
        <v>347</v>
      </c>
      <c r="M125" s="77" t="s">
        <v>348</v>
      </c>
    </row>
    <row r="126" spans="1:13" ht="40.4" customHeight="1">
      <c r="A126" s="75"/>
      <c r="B126" s="71"/>
      <c r="C126" s="26">
        <v>7</v>
      </c>
      <c r="D126" s="25">
        <v>117</v>
      </c>
      <c r="E126" s="27" t="s">
        <v>349</v>
      </c>
      <c r="F126" s="32">
        <v>500</v>
      </c>
      <c r="G126" s="29">
        <v>40</v>
      </c>
      <c r="H126" s="29">
        <f t="shared" si="7"/>
        <v>626</v>
      </c>
      <c r="I126" s="60"/>
      <c r="J126" s="60"/>
      <c r="K126" s="58"/>
      <c r="L126" s="76"/>
      <c r="M126" s="77"/>
    </row>
    <row r="127" spans="1:13" ht="40.4" customHeight="1">
      <c r="A127" s="75"/>
      <c r="B127" s="71"/>
      <c r="C127" s="26">
        <v>8</v>
      </c>
      <c r="D127" s="25">
        <v>118</v>
      </c>
      <c r="E127" s="27" t="s">
        <v>350</v>
      </c>
      <c r="F127" s="32">
        <v>3000</v>
      </c>
      <c r="G127" s="29">
        <v>34</v>
      </c>
      <c r="H127" s="29">
        <f t="shared" si="7"/>
        <v>578</v>
      </c>
      <c r="I127" s="29">
        <v>428453</v>
      </c>
      <c r="J127" s="29">
        <v>312787</v>
      </c>
      <c r="K127" s="13">
        <v>0.73</v>
      </c>
      <c r="L127" s="29" t="s">
        <v>351</v>
      </c>
      <c r="M127" s="30" t="s">
        <v>352</v>
      </c>
    </row>
    <row r="128" spans="1:13" ht="40.4" customHeight="1">
      <c r="A128" s="75"/>
      <c r="B128" s="71"/>
      <c r="C128" s="26">
        <v>9</v>
      </c>
      <c r="D128" s="25">
        <v>119</v>
      </c>
      <c r="E128" s="27" t="s">
        <v>353</v>
      </c>
      <c r="F128" s="32">
        <v>500</v>
      </c>
      <c r="G128" s="31" t="s">
        <v>84</v>
      </c>
      <c r="H128" s="29" t="s">
        <v>555</v>
      </c>
      <c r="I128" s="29">
        <v>531205</v>
      </c>
      <c r="J128" s="29">
        <v>162253</v>
      </c>
      <c r="K128" s="13">
        <v>0.3054</v>
      </c>
      <c r="L128" s="32" t="s">
        <v>354</v>
      </c>
      <c r="M128" s="33" t="s">
        <v>355</v>
      </c>
    </row>
    <row r="129" spans="1:13" ht="98.25" customHeight="1">
      <c r="A129" s="72">
        <v>21</v>
      </c>
      <c r="B129" s="71" t="s">
        <v>356</v>
      </c>
      <c r="C129" s="26">
        <v>1</v>
      </c>
      <c r="D129" s="25">
        <v>120</v>
      </c>
      <c r="E129" s="27" t="s">
        <v>357</v>
      </c>
      <c r="F129" s="32">
        <v>3000</v>
      </c>
      <c r="G129" s="29">
        <v>30</v>
      </c>
      <c r="H129" s="29">
        <f t="shared" si="7"/>
        <v>546</v>
      </c>
      <c r="I129" s="51">
        <v>2266934</v>
      </c>
      <c r="J129" s="51">
        <v>2105887</v>
      </c>
      <c r="K129" s="13">
        <v>0.92900000000000005</v>
      </c>
      <c r="L129" s="29" t="s">
        <v>358</v>
      </c>
      <c r="M129" s="30" t="s">
        <v>359</v>
      </c>
    </row>
    <row r="130" spans="1:13" ht="81" customHeight="1">
      <c r="A130" s="73"/>
      <c r="B130" s="71"/>
      <c r="C130" s="26">
        <v>2</v>
      </c>
      <c r="D130" s="25">
        <v>121</v>
      </c>
      <c r="E130" s="27" t="s">
        <v>360</v>
      </c>
      <c r="F130" s="32">
        <v>2500</v>
      </c>
      <c r="G130" s="31" t="s">
        <v>25</v>
      </c>
      <c r="H130" s="29">
        <f t="shared" si="7"/>
        <v>538</v>
      </c>
      <c r="I130" s="51">
        <v>1086116</v>
      </c>
      <c r="J130" s="51">
        <v>981209</v>
      </c>
      <c r="K130" s="13">
        <v>0.90339999999999998</v>
      </c>
      <c r="L130" s="31" t="s">
        <v>361</v>
      </c>
      <c r="M130" s="30" t="s">
        <v>362</v>
      </c>
    </row>
    <row r="131" spans="1:13" ht="40.4" customHeight="1">
      <c r="A131" s="73"/>
      <c r="B131" s="71"/>
      <c r="C131" s="26">
        <v>3</v>
      </c>
      <c r="D131" s="25">
        <v>122</v>
      </c>
      <c r="E131" s="27" t="s">
        <v>363</v>
      </c>
      <c r="F131" s="32">
        <v>500</v>
      </c>
      <c r="G131" s="29">
        <v>30</v>
      </c>
      <c r="H131" s="29">
        <f t="shared" si="7"/>
        <v>546</v>
      </c>
      <c r="I131" s="51">
        <v>350247</v>
      </c>
      <c r="J131" s="51">
        <v>123452</v>
      </c>
      <c r="K131" s="13">
        <v>0.35249999999999998</v>
      </c>
      <c r="L131" s="31" t="s">
        <v>364</v>
      </c>
      <c r="M131" s="30" t="s">
        <v>365</v>
      </c>
    </row>
    <row r="132" spans="1:13" ht="40.4" customHeight="1">
      <c r="A132" s="74"/>
      <c r="B132" s="71"/>
      <c r="C132" s="26">
        <v>4</v>
      </c>
      <c r="D132" s="25">
        <v>123</v>
      </c>
      <c r="E132" s="27" t="s">
        <v>366</v>
      </c>
      <c r="F132" s="32">
        <v>500</v>
      </c>
      <c r="G132" s="29">
        <v>27</v>
      </c>
      <c r="H132" s="29">
        <f t="shared" si="7"/>
        <v>522</v>
      </c>
      <c r="I132" s="51">
        <v>260348</v>
      </c>
      <c r="J132" s="51">
        <v>229733</v>
      </c>
      <c r="K132" s="13">
        <v>0.88239999999999996</v>
      </c>
      <c r="L132" s="31" t="s">
        <v>367</v>
      </c>
      <c r="M132" s="30" t="s">
        <v>368</v>
      </c>
    </row>
    <row r="133" spans="1:13" ht="40.4" customHeight="1">
      <c r="A133" s="75">
        <v>22</v>
      </c>
      <c r="B133" s="71" t="s">
        <v>369</v>
      </c>
      <c r="C133" s="26">
        <v>1</v>
      </c>
      <c r="D133" s="25">
        <v>124</v>
      </c>
      <c r="E133" s="27" t="s">
        <v>370</v>
      </c>
      <c r="F133" s="32">
        <v>5000</v>
      </c>
      <c r="G133" s="29">
        <v>30</v>
      </c>
      <c r="H133" s="29">
        <f t="shared" si="7"/>
        <v>546</v>
      </c>
      <c r="I133" s="29">
        <v>422579</v>
      </c>
      <c r="J133" s="29">
        <v>334480</v>
      </c>
      <c r="K133" s="13">
        <f>J133/I133</f>
        <v>0.79152063874447143</v>
      </c>
      <c r="L133" s="29" t="s">
        <v>371</v>
      </c>
      <c r="M133" s="30" t="s">
        <v>372</v>
      </c>
    </row>
    <row r="134" spans="1:13" ht="54.75" customHeight="1">
      <c r="A134" s="75"/>
      <c r="B134" s="71"/>
      <c r="C134" s="26">
        <v>2</v>
      </c>
      <c r="D134" s="25">
        <v>125</v>
      </c>
      <c r="E134" s="27" t="s">
        <v>373</v>
      </c>
      <c r="F134" s="32">
        <v>500</v>
      </c>
      <c r="G134" s="29">
        <v>29</v>
      </c>
      <c r="H134" s="29">
        <f>(((G134-21)*8)+470)+4</f>
        <v>538</v>
      </c>
      <c r="I134" s="29">
        <v>454144</v>
      </c>
      <c r="J134" s="29">
        <v>268438</v>
      </c>
      <c r="K134" s="13">
        <f t="shared" ref="K134:K144" si="9">J134/I134</f>
        <v>0.59108564684329201</v>
      </c>
      <c r="L134" s="31" t="s">
        <v>374</v>
      </c>
      <c r="M134" s="52" t="s">
        <v>375</v>
      </c>
    </row>
    <row r="135" spans="1:13" ht="40.4" customHeight="1">
      <c r="A135" s="75"/>
      <c r="B135" s="71"/>
      <c r="C135" s="26">
        <v>3</v>
      </c>
      <c r="D135" s="25">
        <v>126</v>
      </c>
      <c r="E135" s="27" t="s">
        <v>376</v>
      </c>
      <c r="F135" s="32">
        <v>2500</v>
      </c>
      <c r="G135" s="31" t="s">
        <v>84</v>
      </c>
      <c r="H135" s="29">
        <f t="shared" si="7"/>
        <v>530</v>
      </c>
      <c r="I135" s="29">
        <v>634768</v>
      </c>
      <c r="J135" s="29">
        <v>325084</v>
      </c>
      <c r="K135" s="13">
        <f t="shared" si="9"/>
        <v>0.51213041615204291</v>
      </c>
      <c r="L135" s="31" t="s">
        <v>377</v>
      </c>
      <c r="M135" s="30" t="s">
        <v>378</v>
      </c>
    </row>
    <row r="136" spans="1:13" ht="55.5" customHeight="1">
      <c r="A136" s="72">
        <v>23</v>
      </c>
      <c r="B136" s="71" t="s">
        <v>379</v>
      </c>
      <c r="C136" s="26">
        <v>1</v>
      </c>
      <c r="D136" s="25">
        <v>127</v>
      </c>
      <c r="E136" s="27" t="s">
        <v>380</v>
      </c>
      <c r="F136" s="32">
        <v>5000</v>
      </c>
      <c r="G136" s="29">
        <v>28</v>
      </c>
      <c r="H136" s="29">
        <f t="shared" si="7"/>
        <v>530</v>
      </c>
      <c r="I136" s="29">
        <v>1780525</v>
      </c>
      <c r="J136" s="29">
        <v>1493299</v>
      </c>
      <c r="K136" s="13">
        <f t="shared" si="9"/>
        <v>0.83868465761502931</v>
      </c>
      <c r="L136" s="29" t="s">
        <v>381</v>
      </c>
      <c r="M136" s="30" t="s">
        <v>382</v>
      </c>
    </row>
    <row r="137" spans="1:13" ht="55.5" customHeight="1">
      <c r="A137" s="73"/>
      <c r="B137" s="71"/>
      <c r="C137" s="26">
        <v>2</v>
      </c>
      <c r="D137" s="25">
        <v>128</v>
      </c>
      <c r="E137" s="27" t="s">
        <v>383</v>
      </c>
      <c r="F137" s="32">
        <v>1000</v>
      </c>
      <c r="G137" s="31" t="s">
        <v>191</v>
      </c>
      <c r="H137" s="29">
        <f>(((G137-21)*8)+470)+4</f>
        <v>610</v>
      </c>
      <c r="I137" s="29">
        <v>810416</v>
      </c>
      <c r="J137" s="29">
        <v>725466</v>
      </c>
      <c r="K137" s="13">
        <f t="shared" si="9"/>
        <v>0.89517729166255355</v>
      </c>
      <c r="L137" s="31" t="s">
        <v>384</v>
      </c>
      <c r="M137" s="30" t="s">
        <v>385</v>
      </c>
    </row>
    <row r="138" spans="1:13" ht="55.5" customHeight="1">
      <c r="A138" s="73"/>
      <c r="B138" s="71"/>
      <c r="C138" s="26"/>
      <c r="D138" s="25">
        <v>129</v>
      </c>
      <c r="E138" s="27" t="s">
        <v>552</v>
      </c>
      <c r="F138" s="32">
        <v>10</v>
      </c>
      <c r="G138" s="31" t="s">
        <v>191</v>
      </c>
      <c r="H138" s="29">
        <f>(((G138-21)*8)+470)+4</f>
        <v>610</v>
      </c>
      <c r="I138" s="29">
        <v>810416</v>
      </c>
      <c r="J138" s="29">
        <v>36863</v>
      </c>
      <c r="K138" s="13">
        <f t="shared" si="9"/>
        <v>4.5486515567313576E-2</v>
      </c>
      <c r="L138" s="31"/>
      <c r="M138" s="30"/>
    </row>
    <row r="139" spans="1:13" ht="55.5" customHeight="1">
      <c r="A139" s="73"/>
      <c r="B139" s="71"/>
      <c r="C139" s="26">
        <v>3</v>
      </c>
      <c r="D139" s="25">
        <v>130</v>
      </c>
      <c r="E139" s="27" t="s">
        <v>386</v>
      </c>
      <c r="F139" s="32">
        <v>500</v>
      </c>
      <c r="G139" s="31" t="s">
        <v>84</v>
      </c>
      <c r="H139" s="29">
        <f>(((G139-21)*8)+470)+4</f>
        <v>530</v>
      </c>
      <c r="I139" s="29">
        <v>232500</v>
      </c>
      <c r="J139" s="29">
        <v>148445</v>
      </c>
      <c r="K139" s="13">
        <f t="shared" si="9"/>
        <v>0.63847311827956987</v>
      </c>
      <c r="L139" s="31" t="s">
        <v>387</v>
      </c>
      <c r="M139" s="30" t="s">
        <v>388</v>
      </c>
    </row>
    <row r="140" spans="1:13" ht="40.4" customHeight="1">
      <c r="A140" s="74"/>
      <c r="B140" s="71"/>
      <c r="C140" s="26">
        <v>4</v>
      </c>
      <c r="D140" s="25">
        <v>131</v>
      </c>
      <c r="E140" s="27" t="s">
        <v>389</v>
      </c>
      <c r="F140" s="32">
        <v>3000</v>
      </c>
      <c r="G140" s="29">
        <v>30</v>
      </c>
      <c r="H140" s="29">
        <f>(((G140-21)*8)+470)+4</f>
        <v>546</v>
      </c>
      <c r="I140" s="29">
        <v>146311</v>
      </c>
      <c r="J140" s="29">
        <v>112628</v>
      </c>
      <c r="K140" s="13">
        <f t="shared" si="9"/>
        <v>0.76978491022547857</v>
      </c>
      <c r="L140" s="29" t="s">
        <v>390</v>
      </c>
      <c r="M140" s="30" t="s">
        <v>391</v>
      </c>
    </row>
    <row r="141" spans="1:13" ht="40.4" customHeight="1">
      <c r="A141" s="72">
        <v>24</v>
      </c>
      <c r="B141" s="80" t="s">
        <v>392</v>
      </c>
      <c r="C141" s="26"/>
      <c r="D141" s="25">
        <v>132</v>
      </c>
      <c r="E141" s="27" t="s">
        <v>544</v>
      </c>
      <c r="F141" s="32">
        <v>2000</v>
      </c>
      <c r="G141" s="29">
        <v>30</v>
      </c>
      <c r="H141" s="29">
        <f>(((G141-21)*8)+470)+4</f>
        <v>546</v>
      </c>
      <c r="I141" s="59">
        <v>413730</v>
      </c>
      <c r="J141" s="59">
        <v>375583</v>
      </c>
      <c r="K141" s="57">
        <f t="shared" ref="K141" si="10">J141/I141</f>
        <v>0.90779735576342058</v>
      </c>
      <c r="L141" s="29" t="s">
        <v>394</v>
      </c>
      <c r="M141" s="30" t="s">
        <v>395</v>
      </c>
    </row>
    <row r="142" spans="1:13" ht="40.4" customHeight="1">
      <c r="A142" s="73"/>
      <c r="B142" s="81"/>
      <c r="C142" s="26">
        <v>5</v>
      </c>
      <c r="D142" s="25">
        <v>133</v>
      </c>
      <c r="E142" s="27" t="s">
        <v>393</v>
      </c>
      <c r="F142" s="32">
        <v>3000</v>
      </c>
      <c r="G142" s="29">
        <v>30</v>
      </c>
      <c r="H142" s="29">
        <f t="shared" ref="H142:H187" si="11">(((G142-21)*8)+470)+4</f>
        <v>546</v>
      </c>
      <c r="I142" s="60"/>
      <c r="J142" s="60"/>
      <c r="K142" s="58"/>
      <c r="L142" s="29"/>
      <c r="M142" s="30"/>
    </row>
    <row r="143" spans="1:13" ht="40.4" customHeight="1">
      <c r="A143" s="73"/>
      <c r="B143" s="81"/>
      <c r="C143" s="26">
        <v>6</v>
      </c>
      <c r="D143" s="25">
        <v>134</v>
      </c>
      <c r="E143" s="27" t="s">
        <v>396</v>
      </c>
      <c r="F143" s="32">
        <v>5000</v>
      </c>
      <c r="G143" s="29">
        <v>36</v>
      </c>
      <c r="H143" s="29">
        <f t="shared" si="11"/>
        <v>594</v>
      </c>
      <c r="I143" s="29">
        <v>116460</v>
      </c>
      <c r="J143" s="29">
        <v>82877</v>
      </c>
      <c r="K143" s="13">
        <f t="shared" si="9"/>
        <v>0.71163489610166586</v>
      </c>
      <c r="L143" s="29" t="s">
        <v>397</v>
      </c>
      <c r="M143" s="30" t="s">
        <v>398</v>
      </c>
    </row>
    <row r="144" spans="1:13" ht="40.4" customHeight="1">
      <c r="A144" s="73"/>
      <c r="B144" s="81"/>
      <c r="C144" s="26">
        <v>7</v>
      </c>
      <c r="D144" s="25">
        <v>135</v>
      </c>
      <c r="E144" s="27" t="s">
        <v>399</v>
      </c>
      <c r="F144" s="32">
        <v>2000</v>
      </c>
      <c r="G144" s="29">
        <v>34</v>
      </c>
      <c r="H144" s="29">
        <f>(((G144-21)*8)+470)+4</f>
        <v>578</v>
      </c>
      <c r="I144" s="59">
        <v>190833</v>
      </c>
      <c r="J144" s="59">
        <v>91222</v>
      </c>
      <c r="K144" s="57">
        <f t="shared" si="9"/>
        <v>0.47802004894331696</v>
      </c>
      <c r="L144" s="29" t="s">
        <v>400</v>
      </c>
      <c r="M144" s="30" t="s">
        <v>401</v>
      </c>
    </row>
    <row r="145" spans="1:13" ht="40.4" customHeight="1">
      <c r="A145" s="74"/>
      <c r="B145" s="82"/>
      <c r="C145" s="26"/>
      <c r="D145" s="25">
        <v>136</v>
      </c>
      <c r="E145" s="27" t="s">
        <v>554</v>
      </c>
      <c r="F145" s="32">
        <v>400</v>
      </c>
      <c r="G145" s="29">
        <v>34</v>
      </c>
      <c r="H145" s="29">
        <f>(((G145-21)*8)+470)+4</f>
        <v>578</v>
      </c>
      <c r="I145" s="60"/>
      <c r="J145" s="60"/>
      <c r="K145" s="58"/>
      <c r="L145" s="29"/>
      <c r="M145" s="30"/>
    </row>
    <row r="146" spans="1:13" ht="93.75" customHeight="1">
      <c r="A146" s="75">
        <v>25</v>
      </c>
      <c r="B146" s="71" t="s">
        <v>402</v>
      </c>
      <c r="C146" s="26">
        <v>1</v>
      </c>
      <c r="D146" s="25">
        <v>137</v>
      </c>
      <c r="E146" s="27" t="s">
        <v>403</v>
      </c>
      <c r="F146" s="32">
        <v>5000</v>
      </c>
      <c r="G146" s="29">
        <v>28</v>
      </c>
      <c r="H146" s="29">
        <f t="shared" si="11"/>
        <v>530</v>
      </c>
      <c r="I146" s="29">
        <v>3309107</v>
      </c>
      <c r="J146" s="29">
        <v>3119562</v>
      </c>
      <c r="K146" s="13">
        <v>0.94269999999999998</v>
      </c>
      <c r="L146" s="29" t="s">
        <v>404</v>
      </c>
      <c r="M146" s="30" t="s">
        <v>405</v>
      </c>
    </row>
    <row r="147" spans="1:13" ht="68.25" customHeight="1">
      <c r="A147" s="75"/>
      <c r="B147" s="71"/>
      <c r="C147" s="26">
        <v>2</v>
      </c>
      <c r="D147" s="25">
        <v>138</v>
      </c>
      <c r="E147" s="27" t="s">
        <v>406</v>
      </c>
      <c r="F147" s="32">
        <v>2000</v>
      </c>
      <c r="G147" s="29">
        <v>30</v>
      </c>
      <c r="H147" s="29">
        <f t="shared" si="11"/>
        <v>546</v>
      </c>
      <c r="I147" s="29">
        <v>1123855</v>
      </c>
      <c r="J147" s="29">
        <v>692878</v>
      </c>
      <c r="K147" s="13">
        <v>0.61650000000000005</v>
      </c>
      <c r="L147" s="29" t="s">
        <v>407</v>
      </c>
      <c r="M147" s="30" t="s">
        <v>408</v>
      </c>
    </row>
    <row r="148" spans="1:13" ht="68.25" customHeight="1">
      <c r="A148" s="75"/>
      <c r="B148" s="71"/>
      <c r="C148" s="26">
        <v>3</v>
      </c>
      <c r="D148" s="25">
        <v>139</v>
      </c>
      <c r="E148" s="27" t="s">
        <v>409</v>
      </c>
      <c r="F148" s="32">
        <v>5000</v>
      </c>
      <c r="G148" s="29">
        <v>29</v>
      </c>
      <c r="H148" s="29">
        <f t="shared" si="11"/>
        <v>538</v>
      </c>
      <c r="I148" s="29">
        <v>875333</v>
      </c>
      <c r="J148" s="29">
        <v>752828</v>
      </c>
      <c r="K148" s="13">
        <v>0.86</v>
      </c>
      <c r="L148" s="29" t="s">
        <v>410</v>
      </c>
      <c r="M148" s="30" t="s">
        <v>411</v>
      </c>
    </row>
    <row r="149" spans="1:13" ht="69" customHeight="1">
      <c r="A149" s="75"/>
      <c r="B149" s="71"/>
      <c r="C149" s="26">
        <v>4</v>
      </c>
      <c r="D149" s="25">
        <v>140</v>
      </c>
      <c r="E149" s="27" t="s">
        <v>412</v>
      </c>
      <c r="F149" s="32">
        <v>2500</v>
      </c>
      <c r="G149" s="31" t="s">
        <v>84</v>
      </c>
      <c r="H149" s="29">
        <f t="shared" si="11"/>
        <v>530</v>
      </c>
      <c r="I149" s="29">
        <v>1034157</v>
      </c>
      <c r="J149" s="29">
        <v>835882</v>
      </c>
      <c r="K149" s="13">
        <v>0.80830000000000002</v>
      </c>
      <c r="L149" s="31" t="s">
        <v>413</v>
      </c>
      <c r="M149" s="30" t="s">
        <v>414</v>
      </c>
    </row>
    <row r="150" spans="1:13" ht="69" customHeight="1">
      <c r="A150" s="75"/>
      <c r="B150" s="71"/>
      <c r="C150" s="26">
        <v>5</v>
      </c>
      <c r="D150" s="25">
        <v>141</v>
      </c>
      <c r="E150" s="27" t="s">
        <v>415</v>
      </c>
      <c r="F150" s="32">
        <v>2000</v>
      </c>
      <c r="G150" s="31" t="s">
        <v>21</v>
      </c>
      <c r="H150" s="29">
        <f t="shared" si="11"/>
        <v>546</v>
      </c>
      <c r="I150" s="29">
        <v>1411413</v>
      </c>
      <c r="J150" s="29">
        <v>539964</v>
      </c>
      <c r="K150" s="13">
        <v>0.3826</v>
      </c>
      <c r="L150" s="29" t="s">
        <v>416</v>
      </c>
      <c r="M150" s="41" t="s">
        <v>417</v>
      </c>
    </row>
    <row r="151" spans="1:13" ht="69" customHeight="1">
      <c r="A151" s="75"/>
      <c r="B151" s="71"/>
      <c r="C151" s="26">
        <v>6</v>
      </c>
      <c r="D151" s="25">
        <v>142</v>
      </c>
      <c r="E151" s="27" t="s">
        <v>418</v>
      </c>
      <c r="F151" s="32">
        <v>1000</v>
      </c>
      <c r="G151" s="31" t="s">
        <v>95</v>
      </c>
      <c r="H151" s="29">
        <f t="shared" si="11"/>
        <v>562</v>
      </c>
      <c r="I151" s="29">
        <v>246300</v>
      </c>
      <c r="J151" s="29">
        <v>212096</v>
      </c>
      <c r="K151" s="13">
        <v>0.86109999999999998</v>
      </c>
      <c r="L151" s="29" t="s">
        <v>419</v>
      </c>
      <c r="M151" s="41" t="s">
        <v>420</v>
      </c>
    </row>
    <row r="152" spans="1:13" ht="40.4" customHeight="1">
      <c r="A152" s="75">
        <v>26</v>
      </c>
      <c r="B152" s="71" t="s">
        <v>421</v>
      </c>
      <c r="C152" s="26">
        <v>1</v>
      </c>
      <c r="D152" s="25">
        <v>143</v>
      </c>
      <c r="E152" s="27" t="s">
        <v>422</v>
      </c>
      <c r="F152" s="32">
        <v>2000</v>
      </c>
      <c r="G152" s="29">
        <v>35</v>
      </c>
      <c r="H152" s="29">
        <f t="shared" si="11"/>
        <v>586</v>
      </c>
      <c r="I152" s="29">
        <v>648748</v>
      </c>
      <c r="J152" s="29">
        <v>603237</v>
      </c>
      <c r="K152" s="13">
        <f>J152/I152</f>
        <v>0.92984795328848802</v>
      </c>
      <c r="L152" s="29" t="s">
        <v>423</v>
      </c>
      <c r="M152" s="30" t="s">
        <v>424</v>
      </c>
    </row>
    <row r="153" spans="1:13" ht="40.4" customHeight="1">
      <c r="A153" s="75"/>
      <c r="B153" s="71"/>
      <c r="C153" s="26">
        <v>2</v>
      </c>
      <c r="D153" s="25">
        <v>144</v>
      </c>
      <c r="E153" s="27" t="s">
        <v>425</v>
      </c>
      <c r="F153" s="32">
        <v>1000</v>
      </c>
      <c r="G153" s="31" t="s">
        <v>162</v>
      </c>
      <c r="H153" s="29">
        <f t="shared" si="11"/>
        <v>554</v>
      </c>
      <c r="I153" s="29">
        <v>313811</v>
      </c>
      <c r="J153" s="29">
        <v>70620</v>
      </c>
      <c r="K153" s="13">
        <f t="shared" ref="K153:K162" si="12">J153/I153</f>
        <v>0.22503991255883318</v>
      </c>
      <c r="L153" s="31" t="s">
        <v>426</v>
      </c>
      <c r="M153" s="30" t="s">
        <v>427</v>
      </c>
    </row>
    <row r="154" spans="1:13" ht="40.4" customHeight="1">
      <c r="A154" s="75"/>
      <c r="B154" s="71"/>
      <c r="C154" s="26"/>
      <c r="D154" s="25">
        <v>145</v>
      </c>
      <c r="E154" s="27" t="s">
        <v>546</v>
      </c>
      <c r="F154" s="32">
        <v>400</v>
      </c>
      <c r="G154" s="31" t="s">
        <v>84</v>
      </c>
      <c r="H154" s="29">
        <f t="shared" si="11"/>
        <v>530</v>
      </c>
      <c r="I154" s="29">
        <v>245233</v>
      </c>
      <c r="J154" s="29">
        <v>62571</v>
      </c>
      <c r="K154" s="13">
        <f>J154/I154</f>
        <v>0.25514918465296271</v>
      </c>
      <c r="L154" s="31" t="s">
        <v>547</v>
      </c>
      <c r="M154" s="30" t="s">
        <v>548</v>
      </c>
    </row>
    <row r="155" spans="1:13" ht="40.4" customHeight="1">
      <c r="A155" s="75"/>
      <c r="B155" s="71"/>
      <c r="C155" s="26">
        <v>3</v>
      </c>
      <c r="D155" s="25">
        <v>146</v>
      </c>
      <c r="E155" s="27" t="s">
        <v>428</v>
      </c>
      <c r="F155" s="32">
        <v>1000</v>
      </c>
      <c r="G155" s="31" t="s">
        <v>95</v>
      </c>
      <c r="H155" s="29">
        <f t="shared" si="11"/>
        <v>562</v>
      </c>
      <c r="I155" s="29">
        <v>499649</v>
      </c>
      <c r="J155" s="29">
        <v>257701</v>
      </c>
      <c r="K155" s="13">
        <f t="shared" si="12"/>
        <v>0.51576406637459493</v>
      </c>
      <c r="L155" s="31" t="s">
        <v>429</v>
      </c>
      <c r="M155" s="30" t="s">
        <v>430</v>
      </c>
    </row>
    <row r="156" spans="1:13" ht="40.4" customHeight="1">
      <c r="A156" s="75"/>
      <c r="B156" s="71"/>
      <c r="C156" s="26">
        <v>4</v>
      </c>
      <c r="D156" s="25">
        <v>147</v>
      </c>
      <c r="E156" s="27" t="s">
        <v>431</v>
      </c>
      <c r="F156" s="32">
        <v>500</v>
      </c>
      <c r="G156" s="31" t="s">
        <v>21</v>
      </c>
      <c r="H156" s="29">
        <f t="shared" si="11"/>
        <v>546</v>
      </c>
      <c r="I156" s="29">
        <v>413467</v>
      </c>
      <c r="J156" s="29">
        <v>137972</v>
      </c>
      <c r="K156" s="13">
        <f t="shared" si="12"/>
        <v>0.33369531304795785</v>
      </c>
      <c r="L156" s="31" t="s">
        <v>432</v>
      </c>
      <c r="M156" s="30" t="s">
        <v>433</v>
      </c>
    </row>
    <row r="157" spans="1:13" ht="40.4" customHeight="1">
      <c r="A157" s="75"/>
      <c r="B157" s="71"/>
      <c r="C157" s="26">
        <v>5</v>
      </c>
      <c r="D157" s="25">
        <v>148</v>
      </c>
      <c r="E157" s="27" t="s">
        <v>434</v>
      </c>
      <c r="F157" s="32">
        <v>500</v>
      </c>
      <c r="G157" s="31" t="s">
        <v>25</v>
      </c>
      <c r="H157" s="29">
        <f t="shared" si="11"/>
        <v>538</v>
      </c>
      <c r="I157" s="29">
        <v>242946</v>
      </c>
      <c r="J157" s="29">
        <v>44432</v>
      </c>
      <c r="K157" s="13">
        <f t="shared" si="12"/>
        <v>0.1828883784874005</v>
      </c>
      <c r="L157" s="31" t="s">
        <v>435</v>
      </c>
      <c r="M157" s="30" t="s">
        <v>436</v>
      </c>
    </row>
    <row r="158" spans="1:13" ht="53.25" customHeight="1">
      <c r="A158" s="75"/>
      <c r="B158" s="71"/>
      <c r="C158" s="26">
        <v>6</v>
      </c>
      <c r="D158" s="25">
        <v>149</v>
      </c>
      <c r="E158" s="27" t="s">
        <v>437</v>
      </c>
      <c r="F158" s="32">
        <v>500</v>
      </c>
      <c r="G158" s="31" t="s">
        <v>84</v>
      </c>
      <c r="H158" s="29">
        <f t="shared" si="11"/>
        <v>530</v>
      </c>
      <c r="I158" s="29">
        <v>384726</v>
      </c>
      <c r="J158" s="29">
        <v>71926</v>
      </c>
      <c r="K158" s="13">
        <f t="shared" si="12"/>
        <v>0.1869538320778944</v>
      </c>
      <c r="L158" s="31" t="s">
        <v>438</v>
      </c>
      <c r="M158" s="30" t="s">
        <v>439</v>
      </c>
    </row>
    <row r="159" spans="1:13" ht="84.75" customHeight="1">
      <c r="A159" s="75">
        <v>27</v>
      </c>
      <c r="B159" s="71" t="s">
        <v>440</v>
      </c>
      <c r="C159" s="26">
        <v>1</v>
      </c>
      <c r="D159" s="25">
        <v>150</v>
      </c>
      <c r="E159" s="27" t="s">
        <v>441</v>
      </c>
      <c r="F159" s="32">
        <v>5000</v>
      </c>
      <c r="G159" s="31" t="s">
        <v>21</v>
      </c>
      <c r="H159" s="29">
        <f t="shared" si="11"/>
        <v>546</v>
      </c>
      <c r="I159" s="29">
        <v>1071099</v>
      </c>
      <c r="J159" s="29">
        <v>673365</v>
      </c>
      <c r="K159" s="13">
        <f t="shared" si="12"/>
        <v>0.62866737808549911</v>
      </c>
      <c r="L159" s="31" t="s">
        <v>442</v>
      </c>
      <c r="M159" s="30" t="s">
        <v>443</v>
      </c>
    </row>
    <row r="160" spans="1:13" ht="75" customHeight="1">
      <c r="A160" s="75"/>
      <c r="B160" s="71"/>
      <c r="C160" s="26">
        <v>2</v>
      </c>
      <c r="D160" s="25">
        <v>151</v>
      </c>
      <c r="E160" s="27" t="s">
        <v>444</v>
      </c>
      <c r="F160" s="32">
        <v>500</v>
      </c>
      <c r="G160" s="31" t="s">
        <v>32</v>
      </c>
      <c r="H160" s="29">
        <f>(((G160-21)*8)+470)+4</f>
        <v>522</v>
      </c>
      <c r="I160" s="29">
        <v>588094</v>
      </c>
      <c r="J160" s="29">
        <v>111674</v>
      </c>
      <c r="K160" s="13">
        <f t="shared" si="12"/>
        <v>0.18989141191714251</v>
      </c>
      <c r="L160" s="31" t="s">
        <v>445</v>
      </c>
      <c r="M160" s="30" t="s">
        <v>446</v>
      </c>
    </row>
    <row r="161" spans="1:13" ht="40.4" customHeight="1">
      <c r="A161" s="75"/>
      <c r="B161" s="71"/>
      <c r="C161" s="26">
        <v>3</v>
      </c>
      <c r="D161" s="25">
        <v>152</v>
      </c>
      <c r="E161" s="27" t="s">
        <v>447</v>
      </c>
      <c r="F161" s="32">
        <v>2000</v>
      </c>
      <c r="G161" s="31" t="s">
        <v>123</v>
      </c>
      <c r="H161" s="29">
        <f t="shared" si="11"/>
        <v>658</v>
      </c>
      <c r="I161" s="29">
        <v>188322</v>
      </c>
      <c r="J161" s="29">
        <v>75727</v>
      </c>
      <c r="K161" s="13">
        <f t="shared" si="12"/>
        <v>0.40211446352523866</v>
      </c>
      <c r="L161" s="31" t="s">
        <v>448</v>
      </c>
      <c r="M161" s="30" t="s">
        <v>449</v>
      </c>
    </row>
    <row r="162" spans="1:13" ht="78.75" customHeight="1">
      <c r="A162" s="75"/>
      <c r="B162" s="71"/>
      <c r="C162" s="26">
        <v>4</v>
      </c>
      <c r="D162" s="25">
        <v>153</v>
      </c>
      <c r="E162" s="27" t="s">
        <v>450</v>
      </c>
      <c r="F162" s="32">
        <v>1000</v>
      </c>
      <c r="G162" s="31" t="s">
        <v>112</v>
      </c>
      <c r="H162" s="29">
        <f>(((G162-21)*8)+470)+4</f>
        <v>650</v>
      </c>
      <c r="I162" s="29">
        <v>341238</v>
      </c>
      <c r="J162" s="29">
        <v>142283</v>
      </c>
      <c r="K162" s="13">
        <f t="shared" si="12"/>
        <v>0.41696118251777353</v>
      </c>
      <c r="L162" s="31" t="s">
        <v>451</v>
      </c>
      <c r="M162" s="30" t="s">
        <v>452</v>
      </c>
    </row>
    <row r="163" spans="1:13" ht="86.25" customHeight="1">
      <c r="A163" s="75">
        <v>28</v>
      </c>
      <c r="B163" s="71" t="s">
        <v>453</v>
      </c>
      <c r="C163" s="26">
        <v>1</v>
      </c>
      <c r="D163" s="25">
        <v>154</v>
      </c>
      <c r="E163" s="27" t="s">
        <v>454</v>
      </c>
      <c r="F163" s="32">
        <v>1000</v>
      </c>
      <c r="G163" s="31" t="s">
        <v>25</v>
      </c>
      <c r="H163" s="29">
        <f t="shared" si="11"/>
        <v>538</v>
      </c>
      <c r="I163" s="29">
        <v>1299997</v>
      </c>
      <c r="J163" s="29">
        <v>637824</v>
      </c>
      <c r="K163" s="13">
        <v>0.49059999999999998</v>
      </c>
      <c r="L163" s="31" t="s">
        <v>455</v>
      </c>
      <c r="M163" s="30" t="s">
        <v>456</v>
      </c>
    </row>
    <row r="164" spans="1:13" ht="42.75" customHeight="1">
      <c r="A164" s="75"/>
      <c r="B164" s="71"/>
      <c r="C164" s="26">
        <v>2</v>
      </c>
      <c r="D164" s="25">
        <v>155</v>
      </c>
      <c r="E164" s="27" t="s">
        <v>457</v>
      </c>
      <c r="F164" s="32">
        <v>1000</v>
      </c>
      <c r="G164" s="31" t="s">
        <v>25</v>
      </c>
      <c r="H164" s="29">
        <f>(((G164-21)*8)+470)+4</f>
        <v>538</v>
      </c>
      <c r="I164" s="29">
        <v>77002</v>
      </c>
      <c r="J164" s="29">
        <v>55962</v>
      </c>
      <c r="K164" s="13">
        <v>0.7268</v>
      </c>
      <c r="L164" s="31" t="s">
        <v>458</v>
      </c>
      <c r="M164" s="30" t="s">
        <v>459</v>
      </c>
    </row>
    <row r="165" spans="1:13" ht="42" customHeight="1">
      <c r="A165" s="75"/>
      <c r="B165" s="71"/>
      <c r="C165" s="26">
        <v>3</v>
      </c>
      <c r="D165" s="25">
        <v>156</v>
      </c>
      <c r="E165" s="27" t="s">
        <v>460</v>
      </c>
      <c r="F165" s="32">
        <v>1000</v>
      </c>
      <c r="G165" s="31" t="s">
        <v>162</v>
      </c>
      <c r="H165" s="29">
        <f t="shared" si="11"/>
        <v>554</v>
      </c>
      <c r="I165" s="29">
        <v>133189</v>
      </c>
      <c r="J165" s="29">
        <v>84835</v>
      </c>
      <c r="K165" s="13">
        <v>0.63700000000000001</v>
      </c>
      <c r="L165" s="31" t="s">
        <v>461</v>
      </c>
      <c r="M165" s="30" t="s">
        <v>462</v>
      </c>
    </row>
    <row r="166" spans="1:13" ht="40.4" customHeight="1">
      <c r="A166" s="75"/>
      <c r="B166" s="71"/>
      <c r="C166" s="26">
        <v>4</v>
      </c>
      <c r="D166" s="25">
        <v>157</v>
      </c>
      <c r="E166" s="27" t="s">
        <v>463</v>
      </c>
      <c r="F166" s="32">
        <v>2000</v>
      </c>
      <c r="G166" s="31" t="s">
        <v>464</v>
      </c>
      <c r="H166" s="29">
        <f>(((G166-21)*8)+470)+4</f>
        <v>642</v>
      </c>
      <c r="I166" s="29">
        <v>93933</v>
      </c>
      <c r="J166" s="29">
        <v>61934</v>
      </c>
      <c r="K166" s="13">
        <v>0.6593</v>
      </c>
      <c r="L166" s="31" t="s">
        <v>465</v>
      </c>
      <c r="M166" s="30" t="s">
        <v>466</v>
      </c>
    </row>
    <row r="167" spans="1:13" ht="40.4" customHeight="1">
      <c r="A167" s="75">
        <v>29</v>
      </c>
      <c r="B167" s="71" t="s">
        <v>467</v>
      </c>
      <c r="C167" s="26">
        <v>1</v>
      </c>
      <c r="D167" s="25">
        <v>158</v>
      </c>
      <c r="E167" s="27" t="s">
        <v>467</v>
      </c>
      <c r="F167" s="32">
        <v>2000</v>
      </c>
      <c r="G167" s="31" t="s">
        <v>342</v>
      </c>
      <c r="H167" s="29">
        <f t="shared" si="11"/>
        <v>578</v>
      </c>
      <c r="I167" s="59">
        <v>1045938</v>
      </c>
      <c r="J167" s="59">
        <v>712357</v>
      </c>
      <c r="K167" s="57">
        <f>J167/I167</f>
        <v>0.68107000606154477</v>
      </c>
      <c r="L167" s="78" t="s">
        <v>468</v>
      </c>
      <c r="M167" s="77" t="s">
        <v>469</v>
      </c>
    </row>
    <row r="168" spans="1:13" ht="44.25" customHeight="1">
      <c r="A168" s="75"/>
      <c r="B168" s="71"/>
      <c r="C168" s="26">
        <v>2</v>
      </c>
      <c r="D168" s="25">
        <v>159</v>
      </c>
      <c r="E168" s="34" t="s">
        <v>470</v>
      </c>
      <c r="F168" s="32">
        <v>250</v>
      </c>
      <c r="G168" s="31" t="s">
        <v>84</v>
      </c>
      <c r="H168" s="29">
        <f t="shared" si="11"/>
        <v>530</v>
      </c>
      <c r="I168" s="60"/>
      <c r="J168" s="60"/>
      <c r="K168" s="58"/>
      <c r="L168" s="78"/>
      <c r="M168" s="77"/>
    </row>
    <row r="169" spans="1:13" ht="40.4" customHeight="1">
      <c r="A169" s="75">
        <v>30</v>
      </c>
      <c r="B169" s="71" t="s">
        <v>471</v>
      </c>
      <c r="C169" s="26">
        <v>1</v>
      </c>
      <c r="D169" s="25">
        <v>160</v>
      </c>
      <c r="E169" s="27" t="s">
        <v>472</v>
      </c>
      <c r="F169" s="32">
        <v>2500</v>
      </c>
      <c r="G169" s="29">
        <v>28</v>
      </c>
      <c r="H169" s="29">
        <f t="shared" si="11"/>
        <v>530</v>
      </c>
      <c r="I169" s="29">
        <v>290509</v>
      </c>
      <c r="J169" s="29">
        <v>198667</v>
      </c>
      <c r="K169" s="13">
        <f>J169/I169</f>
        <v>0.68385833141141927</v>
      </c>
      <c r="L169" s="29" t="s">
        <v>473</v>
      </c>
      <c r="M169" s="30" t="s">
        <v>474</v>
      </c>
    </row>
    <row r="170" spans="1:13" ht="40.4" customHeight="1">
      <c r="A170" s="75"/>
      <c r="B170" s="71"/>
      <c r="C170" s="26">
        <v>2</v>
      </c>
      <c r="D170" s="25">
        <v>161</v>
      </c>
      <c r="E170" s="34" t="s">
        <v>475</v>
      </c>
      <c r="F170" s="32">
        <v>500</v>
      </c>
      <c r="G170" s="31" t="s">
        <v>21</v>
      </c>
      <c r="H170" s="31">
        <f>(((G170-21)*8)+470)+4</f>
        <v>546</v>
      </c>
      <c r="I170" s="31" t="s">
        <v>533</v>
      </c>
      <c r="J170" s="56">
        <v>63779</v>
      </c>
      <c r="K170" s="13">
        <f t="shared" ref="K170:K185" si="13">J170/I170</f>
        <v>0.21619047296220845</v>
      </c>
      <c r="L170" s="29" t="s">
        <v>476</v>
      </c>
      <c r="M170" s="30" t="s">
        <v>477</v>
      </c>
    </row>
    <row r="171" spans="1:13" ht="40.4" customHeight="1">
      <c r="A171" s="72">
        <v>31</v>
      </c>
      <c r="B171" s="71" t="s">
        <v>478</v>
      </c>
      <c r="C171" s="26">
        <v>1</v>
      </c>
      <c r="D171" s="25">
        <v>162</v>
      </c>
      <c r="E171" s="27" t="s">
        <v>479</v>
      </c>
      <c r="F171" s="32">
        <v>2500</v>
      </c>
      <c r="G171" s="29">
        <v>33</v>
      </c>
      <c r="H171" s="29">
        <f t="shared" si="11"/>
        <v>570</v>
      </c>
      <c r="I171" s="29">
        <v>734265</v>
      </c>
      <c r="J171" s="31" t="s">
        <v>534</v>
      </c>
      <c r="K171" s="13">
        <f t="shared" si="13"/>
        <v>0.75332475332475335</v>
      </c>
      <c r="L171" s="29" t="s">
        <v>480</v>
      </c>
      <c r="M171" s="30" t="s">
        <v>481</v>
      </c>
    </row>
    <row r="172" spans="1:13" ht="40.4" customHeight="1">
      <c r="A172" s="73"/>
      <c r="B172" s="71"/>
      <c r="C172" s="26">
        <v>2</v>
      </c>
      <c r="D172" s="25">
        <v>163</v>
      </c>
      <c r="E172" s="34" t="s">
        <v>482</v>
      </c>
      <c r="F172" s="32">
        <v>1000</v>
      </c>
      <c r="G172" s="31" t="s">
        <v>25</v>
      </c>
      <c r="H172" s="29">
        <f>(((G172-21)*8)+470)+4</f>
        <v>538</v>
      </c>
      <c r="I172" s="29">
        <v>369415</v>
      </c>
      <c r="J172" s="29">
        <v>99329</v>
      </c>
      <c r="K172" s="13">
        <f t="shared" si="13"/>
        <v>0.2688818808115534</v>
      </c>
      <c r="L172" s="31" t="s">
        <v>483</v>
      </c>
      <c r="M172" s="30" t="s">
        <v>484</v>
      </c>
    </row>
    <row r="173" spans="1:13" ht="40.4" customHeight="1">
      <c r="A173" s="73"/>
      <c r="B173" s="71"/>
      <c r="C173" s="26">
        <v>3</v>
      </c>
      <c r="D173" s="25">
        <v>164</v>
      </c>
      <c r="E173" s="27" t="s">
        <v>485</v>
      </c>
      <c r="F173" s="32">
        <v>2000</v>
      </c>
      <c r="G173" s="31" t="s">
        <v>84</v>
      </c>
      <c r="H173" s="29">
        <f t="shared" si="11"/>
        <v>530</v>
      </c>
      <c r="I173" s="29">
        <v>113008</v>
      </c>
      <c r="J173" s="29">
        <v>72005</v>
      </c>
      <c r="K173" s="13">
        <f t="shared" si="13"/>
        <v>0.63716728019255275</v>
      </c>
      <c r="L173" s="31" t="s">
        <v>486</v>
      </c>
      <c r="M173" s="30" t="s">
        <v>487</v>
      </c>
    </row>
    <row r="174" spans="1:13" ht="40.4" customHeight="1">
      <c r="A174" s="74"/>
      <c r="B174" s="71"/>
      <c r="C174" s="26">
        <v>4</v>
      </c>
      <c r="D174" s="25">
        <v>165</v>
      </c>
      <c r="E174" s="27" t="s">
        <v>488</v>
      </c>
      <c r="F174" s="32">
        <v>500</v>
      </c>
      <c r="G174" s="31" t="s">
        <v>21</v>
      </c>
      <c r="H174" s="29">
        <f t="shared" si="11"/>
        <v>546</v>
      </c>
      <c r="I174" s="29">
        <v>176604</v>
      </c>
      <c r="J174" s="29">
        <v>136830</v>
      </c>
      <c r="K174" s="13">
        <f t="shared" si="13"/>
        <v>0.77478426309709858</v>
      </c>
      <c r="L174" s="31" t="s">
        <v>489</v>
      </c>
      <c r="M174" s="30" t="s">
        <v>490</v>
      </c>
    </row>
    <row r="175" spans="1:13" ht="40.4" customHeight="1">
      <c r="A175" s="72">
        <v>32</v>
      </c>
      <c r="B175" s="71" t="s">
        <v>491</v>
      </c>
      <c r="C175" s="26">
        <v>1</v>
      </c>
      <c r="D175" s="25">
        <v>166</v>
      </c>
      <c r="E175" s="27" t="s">
        <v>492</v>
      </c>
      <c r="F175" s="32">
        <v>2000</v>
      </c>
      <c r="G175" s="31" t="s">
        <v>84</v>
      </c>
      <c r="H175" s="29">
        <f>(((G175-21)*8)+470)+4</f>
        <v>530</v>
      </c>
      <c r="I175" s="29">
        <v>355377</v>
      </c>
      <c r="J175" s="29">
        <v>249398</v>
      </c>
      <c r="K175" s="13">
        <f t="shared" si="13"/>
        <v>0.70178430230431343</v>
      </c>
      <c r="L175" s="31" t="s">
        <v>493</v>
      </c>
      <c r="M175" s="30" t="s">
        <v>494</v>
      </c>
    </row>
    <row r="176" spans="1:13" ht="40.4" customHeight="1">
      <c r="A176" s="73"/>
      <c r="B176" s="71"/>
      <c r="C176" s="26">
        <v>2</v>
      </c>
      <c r="D176" s="25">
        <v>167</v>
      </c>
      <c r="E176" s="34" t="s">
        <v>495</v>
      </c>
      <c r="F176" s="32">
        <v>1000</v>
      </c>
      <c r="G176" s="31" t="s">
        <v>21</v>
      </c>
      <c r="H176" s="29">
        <f>(((G176-21)*8)+470)+4</f>
        <v>546</v>
      </c>
      <c r="I176" s="29">
        <v>250750</v>
      </c>
      <c r="J176" s="29">
        <v>99341</v>
      </c>
      <c r="K176" s="13">
        <f t="shared" si="13"/>
        <v>0.39617547357926219</v>
      </c>
      <c r="L176" s="31" t="s">
        <v>496</v>
      </c>
      <c r="M176" s="30" t="s">
        <v>497</v>
      </c>
    </row>
    <row r="177" spans="1:13" ht="40.4" customHeight="1">
      <c r="A177" s="74"/>
      <c r="B177" s="71"/>
      <c r="C177" s="26">
        <v>3</v>
      </c>
      <c r="D177" s="25">
        <v>168</v>
      </c>
      <c r="E177" s="33" t="s">
        <v>498</v>
      </c>
      <c r="F177" s="32">
        <v>500</v>
      </c>
      <c r="G177" s="32">
        <v>29</v>
      </c>
      <c r="H177" s="29">
        <f>(((G177-21)*8)+470)+4</f>
        <v>538</v>
      </c>
      <c r="I177" s="59">
        <v>336786</v>
      </c>
      <c r="J177" s="59">
        <v>83112</v>
      </c>
      <c r="K177" s="57">
        <f>J177/I177</f>
        <v>0.24677985426947677</v>
      </c>
      <c r="L177" s="78" t="s">
        <v>499</v>
      </c>
      <c r="M177" s="79" t="s">
        <v>500</v>
      </c>
    </row>
    <row r="178" spans="1:13" ht="40.4" customHeight="1">
      <c r="A178" s="37"/>
      <c r="B178" s="71"/>
      <c r="C178" s="26">
        <v>4</v>
      </c>
      <c r="D178" s="25">
        <v>169</v>
      </c>
      <c r="E178" s="53" t="s">
        <v>543</v>
      </c>
      <c r="F178" s="32">
        <v>1000</v>
      </c>
      <c r="G178" s="32">
        <v>29</v>
      </c>
      <c r="H178" s="29">
        <f>(((G178-21)*8)+470)+4</f>
        <v>538</v>
      </c>
      <c r="I178" s="60"/>
      <c r="J178" s="60"/>
      <c r="K178" s="58"/>
      <c r="L178" s="78"/>
      <c r="M178" s="79"/>
    </row>
    <row r="179" spans="1:13" ht="54" customHeight="1">
      <c r="A179" s="72">
        <v>33</v>
      </c>
      <c r="B179" s="71" t="s">
        <v>501</v>
      </c>
      <c r="C179" s="26">
        <v>1</v>
      </c>
      <c r="D179" s="25">
        <v>170</v>
      </c>
      <c r="E179" s="27" t="s">
        <v>502</v>
      </c>
      <c r="F179" s="32">
        <v>3000</v>
      </c>
      <c r="G179" s="31" t="s">
        <v>112</v>
      </c>
      <c r="H179" s="29">
        <f t="shared" si="11"/>
        <v>650</v>
      </c>
      <c r="I179" s="59">
        <v>494626</v>
      </c>
      <c r="J179" s="59">
        <v>302380</v>
      </c>
      <c r="K179" s="57">
        <f t="shared" si="13"/>
        <v>0.61133058108550697</v>
      </c>
      <c r="L179" s="78" t="s">
        <v>503</v>
      </c>
      <c r="M179" s="77" t="s">
        <v>504</v>
      </c>
    </row>
    <row r="180" spans="1:13" ht="54" customHeight="1">
      <c r="A180" s="73"/>
      <c r="B180" s="71"/>
      <c r="C180" s="26">
        <v>2</v>
      </c>
      <c r="D180" s="25">
        <v>171</v>
      </c>
      <c r="E180" s="27" t="s">
        <v>505</v>
      </c>
      <c r="F180" s="32">
        <v>500</v>
      </c>
      <c r="G180" s="31" t="s">
        <v>112</v>
      </c>
      <c r="H180" s="29">
        <f t="shared" si="11"/>
        <v>650</v>
      </c>
      <c r="I180" s="60"/>
      <c r="J180" s="60"/>
      <c r="K180" s="58"/>
      <c r="L180" s="78"/>
      <c r="M180" s="77"/>
    </row>
    <row r="181" spans="1:13" ht="40.4" customHeight="1">
      <c r="A181" s="73"/>
      <c r="B181" s="71"/>
      <c r="C181" s="26">
        <v>3</v>
      </c>
      <c r="D181" s="25">
        <v>172</v>
      </c>
      <c r="E181" s="27" t="s">
        <v>506</v>
      </c>
      <c r="F181" s="32">
        <v>2000</v>
      </c>
      <c r="G181" s="31" t="s">
        <v>123</v>
      </c>
      <c r="H181" s="29">
        <f t="shared" si="11"/>
        <v>658</v>
      </c>
      <c r="I181" s="29">
        <v>70755</v>
      </c>
      <c r="J181" s="29">
        <v>36010</v>
      </c>
      <c r="K181" s="13">
        <f t="shared" si="13"/>
        <v>0.50893929757614298</v>
      </c>
      <c r="L181" s="31" t="s">
        <v>507</v>
      </c>
      <c r="M181" s="30" t="s">
        <v>508</v>
      </c>
    </row>
    <row r="182" spans="1:13" ht="40.4" customHeight="1">
      <c r="A182" s="73"/>
      <c r="B182" s="71"/>
      <c r="C182" s="26">
        <v>4</v>
      </c>
      <c r="D182" s="25">
        <v>173</v>
      </c>
      <c r="E182" s="34" t="s">
        <v>509</v>
      </c>
      <c r="F182" s="32">
        <v>2500</v>
      </c>
      <c r="G182" s="31" t="s">
        <v>84</v>
      </c>
      <c r="H182" s="31">
        <f>(((G182-21)*8)+470)+4</f>
        <v>530</v>
      </c>
      <c r="I182" s="31" t="s">
        <v>535</v>
      </c>
      <c r="J182" s="31" t="s">
        <v>536</v>
      </c>
      <c r="K182" s="13">
        <f t="shared" si="13"/>
        <v>0.55759682004890188</v>
      </c>
      <c r="L182" s="31" t="s">
        <v>510</v>
      </c>
      <c r="M182" s="30" t="s">
        <v>511</v>
      </c>
    </row>
    <row r="183" spans="1:13" ht="40.4" customHeight="1">
      <c r="A183" s="73"/>
      <c r="B183" s="71"/>
      <c r="C183" s="26">
        <v>5</v>
      </c>
      <c r="D183" s="25">
        <v>174</v>
      </c>
      <c r="E183" s="34" t="s">
        <v>512</v>
      </c>
      <c r="F183" s="32">
        <v>1000</v>
      </c>
      <c r="G183" s="31" t="s">
        <v>21</v>
      </c>
      <c r="H183" s="31">
        <f>(((G183-21)*8)+470)+4</f>
        <v>546</v>
      </c>
      <c r="I183" s="31" t="s">
        <v>537</v>
      </c>
      <c r="J183" s="31" t="s">
        <v>538</v>
      </c>
      <c r="K183" s="13">
        <f t="shared" si="13"/>
        <v>0.93906041228176018</v>
      </c>
      <c r="L183" s="31" t="s">
        <v>513</v>
      </c>
      <c r="M183" s="54" t="s">
        <v>514</v>
      </c>
    </row>
    <row r="184" spans="1:13" ht="40.4" customHeight="1">
      <c r="A184" s="73"/>
      <c r="B184" s="71"/>
      <c r="C184" s="26">
        <v>6</v>
      </c>
      <c r="D184" s="25">
        <v>175</v>
      </c>
      <c r="E184" s="34" t="s">
        <v>515</v>
      </c>
      <c r="F184" s="32">
        <v>1000</v>
      </c>
      <c r="G184" s="31" t="s">
        <v>84</v>
      </c>
      <c r="H184" s="31">
        <f>(((G184-21)*8)+470)+4</f>
        <v>530</v>
      </c>
      <c r="I184" s="31" t="s">
        <v>539</v>
      </c>
      <c r="J184" s="31" t="s">
        <v>540</v>
      </c>
      <c r="K184" s="13">
        <f t="shared" si="13"/>
        <v>0.79569380797486422</v>
      </c>
      <c r="L184" s="31" t="s">
        <v>516</v>
      </c>
      <c r="M184" s="54" t="s">
        <v>517</v>
      </c>
    </row>
    <row r="185" spans="1:13" ht="40.4" customHeight="1">
      <c r="A185" s="74"/>
      <c r="B185" s="71"/>
      <c r="C185" s="26">
        <v>7</v>
      </c>
      <c r="D185" s="25">
        <v>176</v>
      </c>
      <c r="E185" s="34" t="s">
        <v>518</v>
      </c>
      <c r="F185" s="32">
        <v>1000</v>
      </c>
      <c r="G185" s="31" t="s">
        <v>25</v>
      </c>
      <c r="H185" s="29">
        <f>(((G185-21)*8)+470)+4</f>
        <v>538</v>
      </c>
      <c r="I185" s="29">
        <v>178047</v>
      </c>
      <c r="J185" s="29">
        <v>98516</v>
      </c>
      <c r="K185" s="13">
        <f t="shared" si="13"/>
        <v>0.55331457424163277</v>
      </c>
      <c r="L185" s="31" t="s">
        <v>519</v>
      </c>
      <c r="M185" s="41" t="s">
        <v>520</v>
      </c>
    </row>
    <row r="186" spans="1:13" ht="40.4" customHeight="1">
      <c r="A186" s="72">
        <v>34</v>
      </c>
      <c r="B186" s="71" t="s">
        <v>521</v>
      </c>
      <c r="C186" s="26">
        <v>8</v>
      </c>
      <c r="D186" s="25">
        <v>177</v>
      </c>
      <c r="E186" s="34" t="s">
        <v>522</v>
      </c>
      <c r="F186" s="32">
        <v>1000</v>
      </c>
      <c r="G186" s="31" t="s">
        <v>25</v>
      </c>
      <c r="H186" s="31">
        <f>(((G186-21)*8)+470)+4</f>
        <v>538</v>
      </c>
      <c r="I186" s="31" t="s">
        <v>531</v>
      </c>
      <c r="J186" s="31" t="s">
        <v>532</v>
      </c>
      <c r="K186" s="13">
        <v>0.87970000000000004</v>
      </c>
      <c r="L186" s="31" t="s">
        <v>523</v>
      </c>
      <c r="M186" s="30" t="s">
        <v>524</v>
      </c>
    </row>
    <row r="187" spans="1:13" ht="50.25" customHeight="1">
      <c r="A187" s="73"/>
      <c r="B187" s="71"/>
      <c r="C187" s="26">
        <v>9</v>
      </c>
      <c r="D187" s="25">
        <v>178</v>
      </c>
      <c r="E187" s="27" t="s">
        <v>525</v>
      </c>
      <c r="F187" s="32">
        <v>5000</v>
      </c>
      <c r="G187" s="31" t="s">
        <v>84</v>
      </c>
      <c r="H187" s="29">
        <f t="shared" si="11"/>
        <v>530</v>
      </c>
      <c r="I187" s="29">
        <v>242235</v>
      </c>
      <c r="J187" s="29">
        <v>99911</v>
      </c>
      <c r="K187" s="13">
        <v>0.41249999999999998</v>
      </c>
      <c r="L187" s="31" t="s">
        <v>526</v>
      </c>
      <c r="M187" s="30" t="s">
        <v>527</v>
      </c>
    </row>
    <row r="188" spans="1:13" ht="40.4" customHeight="1">
      <c r="A188" s="74"/>
      <c r="B188" s="71"/>
      <c r="C188" s="26">
        <v>10</v>
      </c>
      <c r="D188" s="25">
        <v>179</v>
      </c>
      <c r="E188" s="27" t="s">
        <v>528</v>
      </c>
      <c r="F188" s="32">
        <v>2000</v>
      </c>
      <c r="G188" s="31" t="s">
        <v>123</v>
      </c>
      <c r="H188" s="29">
        <f>(((G188-21)*8)+470)+4</f>
        <v>658</v>
      </c>
      <c r="I188" s="29">
        <v>66190</v>
      </c>
      <c r="J188" s="29">
        <v>43388</v>
      </c>
      <c r="K188" s="13">
        <v>0.65549999999999997</v>
      </c>
      <c r="L188" s="31" t="s">
        <v>529</v>
      </c>
      <c r="M188" s="30" t="s">
        <v>530</v>
      </c>
    </row>
    <row r="189" spans="1:13">
      <c r="A189" s="8"/>
      <c r="B189" s="8"/>
      <c r="C189" s="7"/>
      <c r="D189" s="7"/>
      <c r="E189" s="9"/>
      <c r="F189" s="7"/>
    </row>
    <row r="190" spans="1:13">
      <c r="A190" s="8"/>
      <c r="B190" s="8"/>
      <c r="C190" s="7"/>
      <c r="D190" s="7"/>
      <c r="E190" s="9"/>
      <c r="F190" s="7"/>
    </row>
    <row r="191" spans="1:13">
      <c r="A191" s="8"/>
      <c r="B191" s="8"/>
      <c r="C191" s="7"/>
      <c r="D191" s="7"/>
      <c r="E191" s="9"/>
      <c r="F191" s="7"/>
    </row>
    <row r="192" spans="1:13">
      <c r="A192" s="8"/>
      <c r="B192" s="8"/>
      <c r="C192" s="7"/>
      <c r="D192" s="7"/>
      <c r="E192" s="9"/>
      <c r="F192" s="7"/>
    </row>
    <row r="193" spans="1:6">
      <c r="A193" s="8"/>
      <c r="B193" s="8"/>
      <c r="C193" s="7"/>
      <c r="D193" s="7"/>
      <c r="E193" s="9"/>
      <c r="F193" s="7"/>
    </row>
    <row r="194" spans="1:6">
      <c r="A194" s="8"/>
      <c r="B194" s="8"/>
      <c r="C194" s="7"/>
      <c r="D194" s="7"/>
      <c r="E194" s="9"/>
      <c r="F194" s="7"/>
    </row>
    <row r="195" spans="1:6">
      <c r="A195" s="8"/>
      <c r="B195" s="8"/>
      <c r="C195" s="7"/>
      <c r="D195" s="7"/>
      <c r="E195" s="9"/>
      <c r="F195" s="7"/>
    </row>
    <row r="196" spans="1:6">
      <c r="A196" s="8"/>
      <c r="B196" s="8"/>
      <c r="C196" s="7"/>
      <c r="D196" s="7"/>
      <c r="E196" s="9"/>
      <c r="F196" s="7"/>
    </row>
    <row r="197" spans="1:6">
      <c r="A197" s="8"/>
      <c r="B197" s="8"/>
      <c r="C197" s="7"/>
      <c r="D197" s="7"/>
      <c r="E197" s="9"/>
      <c r="F197" s="7"/>
    </row>
    <row r="198" spans="1:6">
      <c r="A198" s="8"/>
      <c r="B198" s="8"/>
      <c r="C198" s="7"/>
      <c r="D198" s="7"/>
      <c r="E198" s="9"/>
      <c r="F198" s="7"/>
    </row>
    <row r="199" spans="1:6">
      <c r="A199" s="8"/>
      <c r="B199" s="8"/>
      <c r="C199" s="7"/>
      <c r="D199" s="7"/>
      <c r="E199" s="9"/>
      <c r="F199" s="7"/>
    </row>
    <row r="200" spans="1:6">
      <c r="A200" s="8"/>
      <c r="B200" s="8"/>
      <c r="C200" s="7"/>
      <c r="D200" s="7"/>
      <c r="E200" s="9"/>
      <c r="F200" s="7"/>
    </row>
    <row r="201" spans="1:6">
      <c r="A201" s="8"/>
      <c r="B201" s="8"/>
      <c r="C201" s="7"/>
      <c r="D201" s="7"/>
      <c r="E201" s="9"/>
      <c r="F201" s="7"/>
    </row>
    <row r="202" spans="1:6">
      <c r="A202" s="8"/>
      <c r="B202" s="8"/>
      <c r="C202" s="7"/>
      <c r="D202" s="7"/>
      <c r="E202" s="9"/>
      <c r="F202" s="7"/>
    </row>
    <row r="203" spans="1:6">
      <c r="A203" s="8"/>
      <c r="B203" s="8"/>
      <c r="C203" s="7"/>
      <c r="D203" s="7"/>
      <c r="E203" s="9"/>
      <c r="F203" s="7"/>
    </row>
    <row r="204" spans="1:6">
      <c r="A204" s="8"/>
      <c r="B204" s="8"/>
      <c r="C204" s="7"/>
      <c r="D204" s="7"/>
      <c r="E204" s="9"/>
      <c r="F204" s="7"/>
    </row>
    <row r="205" spans="1:6">
      <c r="A205" s="8"/>
      <c r="B205" s="8"/>
      <c r="C205" s="7"/>
      <c r="D205" s="7"/>
      <c r="E205" s="9"/>
      <c r="F205" s="7"/>
    </row>
    <row r="206" spans="1:6">
      <c r="A206" s="8"/>
      <c r="B206" s="8"/>
      <c r="C206" s="7"/>
      <c r="D206" s="7"/>
      <c r="E206" s="9"/>
      <c r="F206" s="7"/>
    </row>
    <row r="207" spans="1:6">
      <c r="A207" s="8"/>
      <c r="B207" s="8"/>
      <c r="C207" s="7"/>
      <c r="D207" s="7"/>
      <c r="E207" s="9"/>
      <c r="F207" s="7"/>
    </row>
    <row r="208" spans="1:6">
      <c r="A208" s="8"/>
      <c r="B208" s="8"/>
      <c r="C208" s="7"/>
      <c r="D208" s="7"/>
      <c r="E208" s="9"/>
      <c r="F208" s="7"/>
    </row>
    <row r="209" spans="1:6">
      <c r="A209" s="8"/>
      <c r="B209" s="8"/>
      <c r="C209" s="7"/>
      <c r="D209" s="7"/>
      <c r="E209" s="9"/>
      <c r="F209" s="7"/>
    </row>
    <row r="210" spans="1:6">
      <c r="A210" s="8"/>
      <c r="B210" s="8"/>
      <c r="C210" s="7"/>
      <c r="D210" s="7"/>
      <c r="E210" s="9"/>
      <c r="F210" s="7"/>
    </row>
    <row r="211" spans="1:6">
      <c r="A211" s="8"/>
      <c r="B211" s="8"/>
      <c r="C211" s="7"/>
      <c r="D211" s="7"/>
      <c r="E211" s="9"/>
      <c r="F211" s="7"/>
    </row>
    <row r="212" spans="1:6">
      <c r="A212" s="8"/>
      <c r="B212" s="8"/>
      <c r="C212" s="7"/>
      <c r="D212" s="7"/>
      <c r="E212" s="9"/>
      <c r="F212" s="7"/>
    </row>
    <row r="213" spans="1:6">
      <c r="A213" s="8"/>
      <c r="B213" s="8"/>
      <c r="C213" s="7"/>
      <c r="D213" s="7"/>
      <c r="E213" s="9"/>
      <c r="F213" s="7"/>
    </row>
    <row r="214" spans="1:6">
      <c r="A214" s="8"/>
      <c r="B214" s="8"/>
      <c r="C214" s="7"/>
      <c r="D214" s="7"/>
      <c r="E214" s="9"/>
      <c r="F214" s="7"/>
    </row>
    <row r="215" spans="1:6">
      <c r="A215" s="8"/>
      <c r="B215" s="8"/>
      <c r="C215" s="7"/>
      <c r="D215" s="7"/>
      <c r="E215" s="9"/>
      <c r="F215" s="7"/>
    </row>
    <row r="216" spans="1:6">
      <c r="A216" s="8"/>
      <c r="B216" s="8"/>
      <c r="C216" s="7"/>
      <c r="D216" s="7"/>
      <c r="E216" s="9"/>
      <c r="F216" s="7"/>
    </row>
    <row r="217" spans="1:6">
      <c r="A217" s="8"/>
      <c r="B217" s="8"/>
      <c r="C217" s="7"/>
      <c r="D217" s="7"/>
      <c r="E217" s="9"/>
      <c r="F217" s="7"/>
    </row>
    <row r="218" spans="1:6">
      <c r="A218" s="8"/>
      <c r="B218" s="8"/>
      <c r="C218" s="7"/>
      <c r="D218" s="7"/>
      <c r="E218" s="9"/>
      <c r="F218" s="7"/>
    </row>
    <row r="219" spans="1:6">
      <c r="A219" s="8"/>
      <c r="B219" s="8"/>
      <c r="C219" s="7"/>
      <c r="D219" s="7"/>
      <c r="E219" s="9"/>
      <c r="F219" s="7"/>
    </row>
    <row r="220" spans="1:6">
      <c r="A220" s="8"/>
      <c r="B220" s="8"/>
      <c r="C220" s="7"/>
      <c r="D220" s="7"/>
      <c r="E220" s="9"/>
      <c r="F220" s="7"/>
    </row>
    <row r="221" spans="1:6">
      <c r="A221" s="8"/>
      <c r="B221" s="8"/>
      <c r="C221" s="7"/>
      <c r="D221" s="7"/>
      <c r="E221" s="9"/>
      <c r="F221" s="7"/>
    </row>
    <row r="222" spans="1:6">
      <c r="A222" s="8"/>
      <c r="B222" s="8"/>
      <c r="C222" s="7"/>
      <c r="D222" s="7"/>
      <c r="E222" s="9"/>
      <c r="F222" s="7"/>
    </row>
    <row r="223" spans="1:6">
      <c r="A223" s="8"/>
      <c r="B223" s="8"/>
      <c r="C223" s="7"/>
      <c r="D223" s="7"/>
      <c r="E223" s="9"/>
      <c r="F223" s="7"/>
    </row>
    <row r="224" spans="1:6">
      <c r="A224" s="8"/>
      <c r="B224" s="8"/>
      <c r="C224" s="7"/>
      <c r="D224" s="7"/>
      <c r="E224" s="9"/>
      <c r="F224" s="7"/>
    </row>
    <row r="225" spans="1:6">
      <c r="A225" s="8"/>
      <c r="B225" s="8"/>
      <c r="C225" s="7"/>
      <c r="D225" s="7"/>
      <c r="E225" s="9"/>
      <c r="F225" s="7"/>
    </row>
    <row r="226" spans="1:6">
      <c r="A226" s="8"/>
      <c r="B226" s="8"/>
      <c r="C226" s="7"/>
      <c r="D226" s="7"/>
      <c r="E226" s="9"/>
      <c r="F226" s="7"/>
    </row>
    <row r="227" spans="1:6">
      <c r="A227" s="8"/>
      <c r="B227" s="8"/>
      <c r="C227" s="7"/>
      <c r="D227" s="7"/>
      <c r="E227" s="9"/>
      <c r="F227" s="7"/>
    </row>
    <row r="228" spans="1:6">
      <c r="A228" s="8"/>
      <c r="B228" s="8"/>
      <c r="C228" s="7"/>
      <c r="D228" s="7"/>
      <c r="E228" s="9"/>
      <c r="F228" s="7"/>
    </row>
    <row r="229" spans="1:6">
      <c r="A229" s="8"/>
      <c r="B229" s="8"/>
      <c r="C229" s="7"/>
      <c r="D229" s="7"/>
      <c r="E229" s="9"/>
      <c r="F229" s="7"/>
    </row>
    <row r="230" spans="1:6">
      <c r="A230" s="8"/>
      <c r="B230" s="8"/>
      <c r="C230" s="7"/>
      <c r="D230" s="7"/>
      <c r="E230" s="9"/>
      <c r="F230" s="7"/>
    </row>
    <row r="231" spans="1:6">
      <c r="A231" s="8"/>
      <c r="B231" s="8"/>
      <c r="C231" s="7"/>
      <c r="D231" s="7"/>
      <c r="E231" s="9"/>
      <c r="F231" s="7"/>
    </row>
    <row r="232" spans="1:6">
      <c r="A232" s="8"/>
      <c r="B232" s="8"/>
      <c r="C232" s="7"/>
      <c r="D232" s="7"/>
      <c r="E232" s="9"/>
      <c r="F232" s="7"/>
    </row>
    <row r="233" spans="1:6">
      <c r="A233" s="8"/>
      <c r="B233" s="8"/>
      <c r="C233" s="7"/>
      <c r="D233" s="7"/>
      <c r="E233" s="9"/>
      <c r="F233" s="7"/>
    </row>
    <row r="234" spans="1:6">
      <c r="A234" s="8"/>
      <c r="B234" s="8"/>
      <c r="C234" s="7"/>
      <c r="D234" s="7"/>
      <c r="E234" s="9"/>
      <c r="F234" s="7"/>
    </row>
    <row r="235" spans="1:6">
      <c r="A235" s="8"/>
      <c r="B235" s="8"/>
      <c r="C235" s="7"/>
      <c r="D235" s="7"/>
      <c r="E235" s="9"/>
      <c r="F235" s="7"/>
    </row>
    <row r="236" spans="1:6">
      <c r="A236" s="8"/>
      <c r="B236" s="8"/>
      <c r="C236" s="7"/>
      <c r="D236" s="7"/>
      <c r="E236" s="9"/>
      <c r="F236" s="7"/>
    </row>
    <row r="237" spans="1:6">
      <c r="A237" s="8"/>
      <c r="B237" s="8"/>
      <c r="C237" s="7"/>
      <c r="D237" s="7"/>
      <c r="E237" s="9"/>
      <c r="F237" s="7"/>
    </row>
    <row r="238" spans="1:6">
      <c r="A238" s="8"/>
      <c r="B238" s="8"/>
      <c r="C238" s="7"/>
      <c r="D238" s="7"/>
      <c r="E238" s="9"/>
      <c r="F238" s="7"/>
    </row>
    <row r="239" spans="1:6">
      <c r="A239" s="8"/>
      <c r="B239" s="8"/>
      <c r="C239" s="7"/>
      <c r="D239" s="7"/>
      <c r="E239" s="9"/>
      <c r="F239" s="7"/>
    </row>
    <row r="240" spans="1:6">
      <c r="A240" s="8"/>
      <c r="B240" s="8"/>
      <c r="C240" s="7"/>
      <c r="D240" s="7"/>
      <c r="E240" s="9"/>
      <c r="F240" s="7"/>
    </row>
    <row r="241" spans="1:6">
      <c r="A241" s="8"/>
      <c r="B241" s="8"/>
      <c r="C241" s="7"/>
      <c r="D241" s="7"/>
      <c r="E241" s="9"/>
      <c r="F241" s="7"/>
    </row>
    <row r="242" spans="1:6">
      <c r="A242" s="8"/>
      <c r="B242" s="8"/>
      <c r="C242" s="7"/>
      <c r="D242" s="7"/>
      <c r="E242" s="9"/>
      <c r="F242" s="7"/>
    </row>
    <row r="243" spans="1:6">
      <c r="A243" s="8"/>
      <c r="B243" s="8"/>
      <c r="C243" s="7"/>
      <c r="D243" s="7"/>
      <c r="E243" s="9"/>
      <c r="F243" s="7"/>
    </row>
    <row r="244" spans="1:6">
      <c r="A244" s="8"/>
      <c r="B244" s="8"/>
      <c r="C244" s="7"/>
      <c r="D244" s="7"/>
      <c r="E244" s="9"/>
      <c r="F244" s="7"/>
    </row>
    <row r="245" spans="1:6">
      <c r="A245" s="8"/>
      <c r="B245" s="8"/>
      <c r="C245" s="7"/>
      <c r="D245" s="7"/>
      <c r="E245" s="9"/>
      <c r="F245" s="7"/>
    </row>
    <row r="246" spans="1:6">
      <c r="A246" s="8"/>
      <c r="B246" s="8"/>
      <c r="C246" s="7"/>
      <c r="D246" s="7"/>
      <c r="E246" s="9"/>
      <c r="F246" s="7"/>
    </row>
    <row r="247" spans="1:6">
      <c r="A247" s="8"/>
      <c r="B247" s="8"/>
      <c r="C247" s="7"/>
      <c r="D247" s="7"/>
      <c r="E247" s="9"/>
      <c r="F247" s="7"/>
    </row>
    <row r="248" spans="1:6">
      <c r="A248" s="8"/>
      <c r="B248" s="8"/>
      <c r="C248" s="7"/>
      <c r="D248" s="7"/>
      <c r="E248" s="9"/>
      <c r="F248" s="7"/>
    </row>
    <row r="249" spans="1:6">
      <c r="A249" s="8"/>
      <c r="B249" s="8"/>
      <c r="C249" s="7"/>
      <c r="D249" s="7"/>
      <c r="E249" s="9"/>
      <c r="F249" s="7"/>
    </row>
    <row r="250" spans="1:6">
      <c r="A250" s="8"/>
      <c r="B250" s="8"/>
      <c r="C250" s="7"/>
      <c r="D250" s="7"/>
      <c r="E250" s="9"/>
      <c r="F250" s="7"/>
    </row>
    <row r="251" spans="1:6">
      <c r="A251" s="8"/>
      <c r="B251" s="8"/>
      <c r="C251" s="7"/>
      <c r="D251" s="7"/>
      <c r="E251" s="9"/>
      <c r="F251" s="7"/>
    </row>
    <row r="252" spans="1:6">
      <c r="A252" s="8"/>
      <c r="B252" s="8"/>
      <c r="C252" s="7"/>
      <c r="D252" s="7"/>
      <c r="E252" s="9"/>
      <c r="F252" s="7"/>
    </row>
    <row r="253" spans="1:6">
      <c r="A253" s="8"/>
      <c r="B253" s="8"/>
      <c r="C253" s="7"/>
      <c r="D253" s="7"/>
      <c r="E253" s="9"/>
      <c r="F253" s="7"/>
    </row>
    <row r="254" spans="1:6">
      <c r="A254" s="8"/>
      <c r="B254" s="8"/>
      <c r="C254" s="7"/>
      <c r="D254" s="7"/>
      <c r="E254" s="9"/>
      <c r="F254" s="7"/>
    </row>
    <row r="255" spans="1:6">
      <c r="A255" s="8"/>
      <c r="B255" s="8"/>
      <c r="C255" s="7"/>
      <c r="D255" s="7"/>
      <c r="E255" s="9"/>
      <c r="F255" s="7"/>
    </row>
    <row r="256" spans="1:6">
      <c r="A256" s="8"/>
      <c r="B256" s="8"/>
      <c r="C256" s="7"/>
      <c r="D256" s="7"/>
      <c r="E256" s="9"/>
      <c r="F256" s="7"/>
    </row>
    <row r="257" spans="1:6">
      <c r="A257" s="8"/>
      <c r="B257" s="8"/>
      <c r="C257" s="7"/>
      <c r="D257" s="7"/>
      <c r="E257" s="9"/>
      <c r="F257" s="7"/>
    </row>
    <row r="258" spans="1:6">
      <c r="A258" s="8"/>
      <c r="B258" s="8"/>
      <c r="C258" s="7"/>
      <c r="D258" s="7"/>
      <c r="E258" s="9"/>
      <c r="F258" s="7"/>
    </row>
    <row r="259" spans="1:6">
      <c r="A259" s="8"/>
      <c r="B259" s="8"/>
      <c r="C259" s="7"/>
      <c r="D259" s="7"/>
      <c r="E259" s="9"/>
      <c r="F259" s="7"/>
    </row>
    <row r="260" spans="1:6">
      <c r="A260" s="8"/>
      <c r="B260" s="8"/>
      <c r="C260" s="7"/>
      <c r="D260" s="7"/>
      <c r="E260" s="9"/>
      <c r="F260" s="7"/>
    </row>
    <row r="261" spans="1:6">
      <c r="A261" s="8"/>
      <c r="B261" s="8"/>
      <c r="C261" s="7"/>
      <c r="D261" s="7"/>
      <c r="E261" s="9"/>
      <c r="F261" s="7"/>
    </row>
    <row r="262" spans="1:6">
      <c r="A262" s="8"/>
      <c r="B262" s="8"/>
      <c r="C262" s="7"/>
      <c r="D262" s="7"/>
      <c r="E262" s="9"/>
      <c r="F262" s="7"/>
    </row>
    <row r="263" spans="1:6">
      <c r="A263" s="8"/>
      <c r="B263" s="8"/>
      <c r="C263" s="7"/>
      <c r="D263" s="7"/>
      <c r="E263" s="9"/>
      <c r="F263" s="7"/>
    </row>
    <row r="264" spans="1:6">
      <c r="A264" s="8"/>
      <c r="B264" s="8"/>
      <c r="C264" s="7"/>
      <c r="D264" s="7"/>
      <c r="E264" s="9"/>
      <c r="F264" s="7"/>
    </row>
    <row r="265" spans="1:6">
      <c r="A265" s="8"/>
      <c r="B265" s="8"/>
      <c r="C265" s="7"/>
      <c r="D265" s="7"/>
      <c r="E265" s="9"/>
      <c r="F265" s="7"/>
    </row>
    <row r="266" spans="1:6">
      <c r="A266" s="8"/>
      <c r="B266" s="8"/>
      <c r="C266" s="7"/>
      <c r="D266" s="7"/>
      <c r="E266" s="9"/>
      <c r="F266" s="7"/>
    </row>
    <row r="267" spans="1:6">
      <c r="A267" s="8"/>
      <c r="B267" s="8"/>
      <c r="C267" s="7"/>
      <c r="D267" s="7"/>
      <c r="E267" s="9"/>
      <c r="F267" s="7"/>
    </row>
    <row r="268" spans="1:6">
      <c r="A268" s="8"/>
      <c r="B268" s="8"/>
      <c r="C268" s="7"/>
      <c r="D268" s="7"/>
      <c r="E268" s="9"/>
      <c r="F268" s="7"/>
    </row>
    <row r="269" spans="1:6">
      <c r="A269" s="8"/>
      <c r="B269" s="8"/>
      <c r="C269" s="7"/>
      <c r="D269" s="7"/>
      <c r="E269" s="9"/>
      <c r="F269" s="7"/>
    </row>
    <row r="270" spans="1:6">
      <c r="A270" s="8"/>
      <c r="B270" s="8"/>
      <c r="C270" s="7"/>
      <c r="D270" s="7"/>
      <c r="E270" s="9"/>
      <c r="F270" s="7"/>
    </row>
    <row r="271" spans="1:6">
      <c r="A271" s="8"/>
      <c r="B271" s="8"/>
      <c r="C271" s="7"/>
      <c r="D271" s="7"/>
      <c r="E271" s="9"/>
      <c r="F271" s="7"/>
    </row>
    <row r="272" spans="1:6">
      <c r="A272" s="8"/>
      <c r="B272" s="8"/>
      <c r="C272" s="7"/>
      <c r="D272" s="7"/>
      <c r="E272" s="9"/>
      <c r="F272" s="7"/>
    </row>
    <row r="273" spans="1:6">
      <c r="A273" s="8"/>
      <c r="B273" s="8"/>
      <c r="C273" s="7"/>
      <c r="D273" s="7"/>
      <c r="E273" s="9"/>
      <c r="F273" s="7"/>
    </row>
    <row r="274" spans="1:6">
      <c r="A274" s="8"/>
      <c r="B274" s="8"/>
      <c r="C274" s="7"/>
      <c r="D274" s="7"/>
      <c r="E274" s="9"/>
      <c r="F274" s="7"/>
    </row>
    <row r="275" spans="1:6">
      <c r="A275" s="8"/>
      <c r="B275" s="8"/>
      <c r="C275" s="7"/>
      <c r="D275" s="7"/>
      <c r="E275" s="9"/>
      <c r="F275" s="7"/>
    </row>
    <row r="276" spans="1:6">
      <c r="A276" s="8"/>
      <c r="B276" s="8"/>
      <c r="C276" s="7"/>
      <c r="D276" s="7"/>
      <c r="E276" s="9"/>
      <c r="F276" s="7"/>
    </row>
    <row r="277" spans="1:6">
      <c r="A277" s="8"/>
      <c r="B277" s="8"/>
      <c r="C277" s="7"/>
      <c r="D277" s="7"/>
      <c r="E277" s="9"/>
      <c r="F277" s="7"/>
    </row>
    <row r="278" spans="1:6">
      <c r="A278" s="8"/>
      <c r="B278" s="8"/>
      <c r="C278" s="7"/>
      <c r="D278" s="7"/>
      <c r="E278" s="9"/>
      <c r="F278" s="7"/>
    </row>
    <row r="279" spans="1:6">
      <c r="A279" s="8"/>
      <c r="B279" s="8"/>
      <c r="C279" s="7"/>
      <c r="D279" s="7"/>
      <c r="E279" s="9"/>
      <c r="F279" s="7"/>
    </row>
    <row r="280" spans="1:6">
      <c r="A280" s="8"/>
      <c r="B280" s="8"/>
      <c r="C280" s="7"/>
      <c r="D280" s="7"/>
      <c r="E280" s="9"/>
      <c r="F280" s="7"/>
    </row>
    <row r="281" spans="1:6">
      <c r="A281" s="8"/>
      <c r="B281" s="8"/>
      <c r="C281" s="7"/>
      <c r="D281" s="7"/>
      <c r="E281" s="9"/>
      <c r="F281" s="7"/>
    </row>
    <row r="282" spans="1:6">
      <c r="A282" s="8"/>
      <c r="B282" s="8"/>
      <c r="C282" s="7"/>
      <c r="D282" s="7"/>
      <c r="E282" s="9"/>
      <c r="F282" s="7"/>
    </row>
    <row r="283" spans="1:6">
      <c r="A283" s="8"/>
      <c r="B283" s="8"/>
      <c r="C283" s="7"/>
      <c r="D283" s="7"/>
      <c r="E283" s="9"/>
      <c r="F283" s="7"/>
    </row>
    <row r="284" spans="1:6">
      <c r="A284" s="8"/>
      <c r="B284" s="8"/>
      <c r="C284" s="7"/>
      <c r="D284" s="7"/>
      <c r="E284" s="9"/>
      <c r="F284" s="7"/>
    </row>
    <row r="285" spans="1:6">
      <c r="A285" s="8"/>
      <c r="B285" s="8"/>
      <c r="C285" s="7"/>
      <c r="D285" s="7"/>
      <c r="E285" s="9"/>
      <c r="F285" s="7"/>
    </row>
    <row r="286" spans="1:6">
      <c r="A286" s="8"/>
      <c r="B286" s="8"/>
      <c r="C286" s="7"/>
      <c r="D286" s="7"/>
      <c r="E286" s="9"/>
      <c r="F286" s="7"/>
    </row>
    <row r="287" spans="1:6">
      <c r="A287" s="8"/>
      <c r="B287" s="8"/>
      <c r="C287" s="7"/>
      <c r="D287" s="7"/>
      <c r="E287" s="9"/>
      <c r="F287" s="7"/>
    </row>
    <row r="288" spans="1:6">
      <c r="A288" s="8"/>
      <c r="B288" s="8"/>
      <c r="C288" s="7"/>
      <c r="D288" s="7"/>
      <c r="E288" s="9"/>
      <c r="F288" s="7"/>
    </row>
    <row r="289" spans="1:6">
      <c r="A289" s="8"/>
      <c r="B289" s="8"/>
      <c r="C289" s="7"/>
      <c r="D289" s="7"/>
      <c r="E289" s="9"/>
      <c r="F289" s="7"/>
    </row>
    <row r="290" spans="1:6">
      <c r="A290" s="8"/>
      <c r="B290" s="8"/>
      <c r="C290" s="7"/>
      <c r="D290" s="7"/>
      <c r="E290" s="9"/>
      <c r="F290" s="7"/>
    </row>
    <row r="291" spans="1:6">
      <c r="A291" s="8"/>
      <c r="B291" s="8"/>
      <c r="C291" s="7"/>
      <c r="D291" s="7"/>
      <c r="E291" s="9"/>
      <c r="F291" s="7"/>
    </row>
    <row r="292" spans="1:6">
      <c r="A292" s="8"/>
      <c r="B292" s="8"/>
      <c r="C292" s="7"/>
      <c r="D292" s="7"/>
      <c r="E292" s="9"/>
      <c r="F292" s="7"/>
    </row>
    <row r="293" spans="1:6">
      <c r="A293" s="8"/>
      <c r="B293" s="8"/>
      <c r="C293" s="7"/>
      <c r="D293" s="7"/>
      <c r="E293" s="9"/>
      <c r="F293" s="7"/>
    </row>
    <row r="294" spans="1:6">
      <c r="A294" s="8"/>
      <c r="B294" s="8"/>
      <c r="C294" s="7"/>
      <c r="D294" s="7"/>
      <c r="E294" s="9"/>
      <c r="F294" s="7"/>
    </row>
    <row r="295" spans="1:6">
      <c r="A295" s="8"/>
      <c r="B295" s="8"/>
      <c r="C295" s="7"/>
      <c r="D295" s="7"/>
      <c r="E295" s="9"/>
      <c r="F295" s="7"/>
    </row>
    <row r="296" spans="1:6">
      <c r="A296" s="8"/>
      <c r="B296" s="8"/>
      <c r="C296" s="7"/>
      <c r="D296" s="7"/>
      <c r="E296" s="9"/>
      <c r="F296" s="7"/>
    </row>
    <row r="297" spans="1:6">
      <c r="A297" s="8"/>
      <c r="B297" s="8"/>
      <c r="C297" s="7"/>
      <c r="D297" s="7"/>
      <c r="E297" s="9"/>
      <c r="F297" s="7"/>
    </row>
    <row r="298" spans="1:6">
      <c r="A298" s="8"/>
      <c r="B298" s="8"/>
      <c r="C298" s="7"/>
      <c r="D298" s="7"/>
      <c r="E298" s="9"/>
      <c r="F298" s="7"/>
    </row>
    <row r="299" spans="1:6">
      <c r="A299" s="8"/>
      <c r="B299" s="8"/>
      <c r="C299" s="7"/>
      <c r="D299" s="7"/>
      <c r="E299" s="9"/>
      <c r="F299" s="7"/>
    </row>
    <row r="300" spans="1:6">
      <c r="A300" s="8"/>
      <c r="B300" s="8"/>
      <c r="C300" s="7"/>
      <c r="D300" s="7"/>
      <c r="E300" s="9"/>
      <c r="F300" s="7"/>
    </row>
    <row r="301" spans="1:6">
      <c r="A301" s="8"/>
      <c r="B301" s="8"/>
      <c r="C301" s="7"/>
      <c r="D301" s="7"/>
      <c r="E301" s="9"/>
      <c r="F301" s="7"/>
    </row>
    <row r="302" spans="1:6">
      <c r="A302" s="8"/>
      <c r="B302" s="8"/>
      <c r="C302" s="7"/>
      <c r="D302" s="7"/>
      <c r="E302" s="9"/>
      <c r="F302" s="7"/>
    </row>
    <row r="303" spans="1:6">
      <c r="A303" s="8"/>
      <c r="B303" s="8"/>
      <c r="C303" s="7"/>
      <c r="D303" s="7"/>
      <c r="E303" s="9"/>
      <c r="F303" s="7"/>
    </row>
    <row r="304" spans="1:6">
      <c r="A304" s="8"/>
      <c r="B304" s="8"/>
      <c r="C304" s="7"/>
      <c r="D304" s="7"/>
      <c r="E304" s="9"/>
      <c r="F304" s="7"/>
    </row>
    <row r="305" spans="1:6">
      <c r="A305" s="8"/>
      <c r="B305" s="8"/>
      <c r="C305" s="7"/>
      <c r="D305" s="7"/>
      <c r="E305" s="9"/>
      <c r="F305" s="7"/>
    </row>
    <row r="306" spans="1:6">
      <c r="A306" s="8"/>
      <c r="B306" s="8"/>
      <c r="C306" s="7"/>
      <c r="D306" s="7"/>
      <c r="E306" s="9"/>
      <c r="F306" s="7"/>
    </row>
    <row r="307" spans="1:6">
      <c r="A307" s="8"/>
      <c r="B307" s="8"/>
      <c r="C307" s="7"/>
      <c r="D307" s="7"/>
      <c r="E307" s="9"/>
      <c r="F307" s="7"/>
    </row>
    <row r="308" spans="1:6">
      <c r="A308" s="8"/>
      <c r="B308" s="8"/>
      <c r="C308" s="7"/>
      <c r="D308" s="7"/>
      <c r="E308" s="9"/>
      <c r="F308" s="7"/>
    </row>
    <row r="309" spans="1:6">
      <c r="A309" s="8"/>
      <c r="B309" s="8"/>
      <c r="C309" s="7"/>
      <c r="D309" s="7"/>
      <c r="E309" s="9"/>
      <c r="F309" s="7"/>
    </row>
    <row r="310" spans="1:6">
      <c r="A310" s="8"/>
      <c r="B310" s="8"/>
      <c r="C310" s="7"/>
      <c r="D310" s="7"/>
      <c r="E310" s="9"/>
      <c r="F310" s="7"/>
    </row>
    <row r="311" spans="1:6">
      <c r="A311" s="8"/>
      <c r="B311" s="8"/>
      <c r="C311" s="7"/>
      <c r="D311" s="7"/>
      <c r="E311" s="9"/>
      <c r="F311" s="7"/>
    </row>
    <row r="312" spans="1:6">
      <c r="A312" s="8"/>
      <c r="B312" s="8"/>
      <c r="C312" s="7"/>
      <c r="D312" s="7"/>
      <c r="E312" s="9"/>
      <c r="F312" s="7"/>
    </row>
    <row r="313" spans="1:6">
      <c r="A313" s="8"/>
      <c r="B313" s="8"/>
      <c r="C313" s="7"/>
      <c r="D313" s="7"/>
      <c r="E313" s="9"/>
      <c r="F313" s="7"/>
    </row>
    <row r="314" spans="1:6">
      <c r="A314" s="8"/>
      <c r="B314" s="8"/>
      <c r="C314" s="7"/>
      <c r="D314" s="7"/>
      <c r="E314" s="9"/>
      <c r="F314" s="7"/>
    </row>
    <row r="315" spans="1:6">
      <c r="A315" s="8"/>
      <c r="B315" s="8"/>
      <c r="C315" s="7"/>
      <c r="D315" s="7"/>
      <c r="E315" s="9"/>
      <c r="F315" s="7"/>
    </row>
    <row r="316" spans="1:6">
      <c r="A316" s="8"/>
      <c r="B316" s="8"/>
      <c r="C316" s="7"/>
      <c r="D316" s="7"/>
      <c r="E316" s="9"/>
      <c r="F316" s="7"/>
    </row>
    <row r="317" spans="1:6">
      <c r="A317" s="8"/>
      <c r="B317" s="8"/>
      <c r="C317" s="7"/>
      <c r="D317" s="7"/>
      <c r="E317" s="9"/>
      <c r="F317" s="7"/>
    </row>
    <row r="318" spans="1:6">
      <c r="A318" s="8"/>
      <c r="B318" s="8"/>
      <c r="C318" s="7"/>
      <c r="D318" s="7"/>
      <c r="E318" s="9"/>
      <c r="F318" s="7"/>
    </row>
    <row r="319" spans="1:6">
      <c r="A319" s="8"/>
      <c r="B319" s="8"/>
      <c r="C319" s="7"/>
      <c r="D319" s="7"/>
      <c r="E319" s="9"/>
      <c r="F319" s="7"/>
    </row>
    <row r="320" spans="1:6">
      <c r="A320" s="8"/>
      <c r="B320" s="8"/>
      <c r="C320" s="7"/>
      <c r="D320" s="7"/>
      <c r="E320" s="9"/>
      <c r="F320" s="7"/>
    </row>
    <row r="321" spans="1:6">
      <c r="A321" s="8"/>
      <c r="B321" s="8"/>
      <c r="C321" s="7"/>
      <c r="D321" s="7"/>
      <c r="E321" s="9"/>
      <c r="F321" s="7"/>
    </row>
    <row r="322" spans="1:6">
      <c r="A322" s="8"/>
      <c r="B322" s="8"/>
      <c r="C322" s="7"/>
      <c r="D322" s="7"/>
      <c r="E322" s="9"/>
      <c r="F322" s="7"/>
    </row>
    <row r="323" spans="1:6">
      <c r="A323" s="8"/>
      <c r="B323" s="8"/>
      <c r="C323" s="7"/>
      <c r="D323" s="7"/>
      <c r="E323" s="9"/>
      <c r="F323" s="7"/>
    </row>
    <row r="324" spans="1:6">
      <c r="A324" s="8"/>
      <c r="B324" s="8"/>
      <c r="C324" s="7"/>
      <c r="D324" s="7"/>
      <c r="E324" s="9"/>
      <c r="F324" s="7"/>
    </row>
    <row r="325" spans="1:6">
      <c r="A325" s="8"/>
      <c r="B325" s="8"/>
      <c r="C325" s="7"/>
      <c r="D325" s="7"/>
      <c r="E325" s="9"/>
      <c r="F325" s="7"/>
    </row>
    <row r="326" spans="1:6">
      <c r="A326" s="8"/>
      <c r="B326" s="8"/>
      <c r="C326" s="7"/>
      <c r="D326" s="7"/>
      <c r="E326" s="9"/>
      <c r="F326" s="7"/>
    </row>
    <row r="327" spans="1:6">
      <c r="A327" s="8"/>
      <c r="B327" s="8"/>
      <c r="C327" s="7"/>
      <c r="D327" s="7"/>
      <c r="E327" s="9"/>
      <c r="F327" s="7"/>
    </row>
    <row r="328" spans="1:6">
      <c r="A328" s="8"/>
      <c r="B328" s="8"/>
      <c r="C328" s="7"/>
      <c r="D328" s="7"/>
      <c r="E328" s="9"/>
      <c r="F328" s="7"/>
    </row>
    <row r="329" spans="1:6">
      <c r="A329" s="8"/>
      <c r="B329" s="8"/>
      <c r="C329" s="7"/>
      <c r="D329" s="7"/>
      <c r="E329" s="9"/>
      <c r="F329" s="7"/>
    </row>
    <row r="330" spans="1:6">
      <c r="A330" s="8"/>
      <c r="B330" s="8"/>
      <c r="C330" s="7"/>
      <c r="D330" s="7"/>
      <c r="E330" s="9"/>
      <c r="F330" s="7"/>
    </row>
    <row r="331" spans="1:6">
      <c r="A331" s="8"/>
      <c r="B331" s="8"/>
      <c r="C331" s="7"/>
      <c r="D331" s="7"/>
      <c r="E331" s="9"/>
      <c r="F331" s="7"/>
    </row>
    <row r="332" spans="1:6">
      <c r="A332" s="8"/>
      <c r="B332" s="8"/>
      <c r="C332" s="7"/>
      <c r="D332" s="7"/>
      <c r="E332" s="9"/>
      <c r="F332" s="7"/>
    </row>
    <row r="333" spans="1:6">
      <c r="A333" s="8"/>
      <c r="B333" s="8"/>
      <c r="C333" s="7"/>
      <c r="D333" s="7"/>
      <c r="E333" s="9"/>
      <c r="F333" s="7"/>
    </row>
    <row r="334" spans="1:6">
      <c r="A334" s="8"/>
      <c r="B334" s="8"/>
      <c r="C334" s="7"/>
      <c r="D334" s="7"/>
      <c r="E334" s="9"/>
      <c r="F334" s="7"/>
    </row>
    <row r="335" spans="1:6">
      <c r="A335" s="8"/>
      <c r="B335" s="8"/>
      <c r="C335" s="7"/>
      <c r="D335" s="7"/>
      <c r="E335" s="9"/>
      <c r="F335" s="7"/>
    </row>
    <row r="336" spans="1:6">
      <c r="A336" s="8"/>
      <c r="B336" s="8"/>
      <c r="C336" s="7"/>
      <c r="D336" s="7"/>
      <c r="E336" s="9"/>
      <c r="F336" s="7"/>
    </row>
    <row r="337" spans="1:6">
      <c r="A337" s="8"/>
      <c r="B337" s="8"/>
      <c r="C337" s="7"/>
      <c r="D337" s="7"/>
      <c r="E337" s="9"/>
      <c r="F337" s="7"/>
    </row>
    <row r="338" spans="1:6">
      <c r="A338" s="8"/>
      <c r="B338" s="8"/>
      <c r="C338" s="7"/>
      <c r="D338" s="7"/>
      <c r="E338" s="9"/>
      <c r="F338" s="7"/>
    </row>
    <row r="339" spans="1:6">
      <c r="A339" s="8"/>
      <c r="B339" s="8"/>
      <c r="C339" s="7"/>
      <c r="D339" s="7"/>
      <c r="E339" s="9"/>
      <c r="F339" s="7"/>
    </row>
    <row r="340" spans="1:6">
      <c r="A340" s="8"/>
      <c r="B340" s="8"/>
      <c r="C340" s="7"/>
      <c r="D340" s="7"/>
      <c r="E340" s="9"/>
      <c r="F340" s="7"/>
    </row>
    <row r="341" spans="1:6">
      <c r="A341" s="8"/>
      <c r="B341" s="8"/>
      <c r="C341" s="7"/>
      <c r="D341" s="7"/>
      <c r="E341" s="9"/>
      <c r="F341" s="7"/>
    </row>
    <row r="342" spans="1:6">
      <c r="A342" s="8"/>
      <c r="B342" s="8"/>
      <c r="C342" s="7"/>
      <c r="D342" s="7"/>
      <c r="E342" s="9"/>
      <c r="F342" s="7"/>
    </row>
    <row r="343" spans="1:6">
      <c r="A343" s="8"/>
      <c r="B343" s="8"/>
      <c r="C343" s="7"/>
      <c r="D343" s="7"/>
      <c r="E343" s="9"/>
      <c r="F343" s="7"/>
    </row>
    <row r="344" spans="1:6">
      <c r="A344" s="8"/>
      <c r="B344" s="8"/>
      <c r="C344" s="7"/>
      <c r="D344" s="7"/>
      <c r="E344" s="9"/>
      <c r="F344" s="7"/>
    </row>
    <row r="345" spans="1:6">
      <c r="A345" s="8"/>
      <c r="B345" s="8"/>
      <c r="C345" s="7"/>
      <c r="D345" s="7"/>
      <c r="E345" s="9"/>
      <c r="F345" s="7"/>
    </row>
    <row r="346" spans="1:6">
      <c r="A346" s="8"/>
      <c r="B346" s="8"/>
      <c r="C346" s="7"/>
      <c r="D346" s="7"/>
      <c r="E346" s="9"/>
      <c r="F346" s="7"/>
    </row>
    <row r="347" spans="1:6">
      <c r="A347" s="8"/>
      <c r="B347" s="8"/>
      <c r="C347" s="7"/>
      <c r="D347" s="7"/>
      <c r="E347" s="9"/>
      <c r="F347" s="7"/>
    </row>
    <row r="348" spans="1:6">
      <c r="A348" s="8"/>
      <c r="B348" s="8"/>
      <c r="C348" s="7"/>
      <c r="D348" s="7"/>
      <c r="E348" s="9"/>
      <c r="F348" s="7"/>
    </row>
    <row r="349" spans="1:6">
      <c r="A349" s="8"/>
      <c r="B349" s="8"/>
      <c r="C349" s="7"/>
      <c r="D349" s="7"/>
      <c r="E349" s="9"/>
      <c r="F349" s="7"/>
    </row>
    <row r="350" spans="1:6">
      <c r="A350" s="8"/>
      <c r="B350" s="8"/>
      <c r="C350" s="7"/>
      <c r="D350" s="7"/>
      <c r="E350" s="9"/>
      <c r="F350" s="7"/>
    </row>
    <row r="351" spans="1:6">
      <c r="A351" s="8"/>
      <c r="B351" s="8"/>
      <c r="C351" s="7"/>
      <c r="D351" s="7"/>
      <c r="E351" s="9"/>
      <c r="F351" s="7"/>
    </row>
    <row r="352" spans="1:6">
      <c r="A352" s="8"/>
      <c r="B352" s="8"/>
      <c r="C352" s="7"/>
      <c r="D352" s="7"/>
      <c r="E352" s="9"/>
      <c r="F352" s="7"/>
    </row>
    <row r="353" spans="1:6">
      <c r="A353" s="8"/>
      <c r="B353" s="8"/>
      <c r="C353" s="7"/>
      <c r="D353" s="7"/>
      <c r="E353" s="9"/>
      <c r="F353" s="7"/>
    </row>
    <row r="354" spans="1:6">
      <c r="A354" s="8"/>
      <c r="B354" s="8"/>
      <c r="C354" s="7"/>
      <c r="D354" s="7"/>
      <c r="E354" s="9"/>
      <c r="F354" s="7"/>
    </row>
    <row r="355" spans="1:6">
      <c r="A355" s="8"/>
      <c r="B355" s="8"/>
      <c r="C355" s="7"/>
      <c r="D355" s="7"/>
      <c r="E355" s="9"/>
      <c r="F355" s="7"/>
    </row>
    <row r="356" spans="1:6">
      <c r="A356" s="8"/>
      <c r="B356" s="8"/>
      <c r="C356" s="7"/>
      <c r="D356" s="7"/>
      <c r="E356" s="9"/>
      <c r="F356" s="7"/>
    </row>
    <row r="357" spans="1:6">
      <c r="A357" s="8"/>
      <c r="B357" s="8"/>
      <c r="C357" s="7"/>
      <c r="D357" s="7"/>
      <c r="E357" s="9"/>
      <c r="F357" s="7"/>
    </row>
    <row r="358" spans="1:6">
      <c r="A358" s="8"/>
      <c r="B358" s="8"/>
      <c r="C358" s="7"/>
      <c r="D358" s="7"/>
      <c r="E358" s="9"/>
      <c r="F358" s="7"/>
    </row>
    <row r="359" spans="1:6">
      <c r="A359" s="8"/>
      <c r="B359" s="8"/>
      <c r="C359" s="7"/>
      <c r="D359" s="7"/>
      <c r="E359" s="9"/>
      <c r="F359" s="7"/>
    </row>
    <row r="360" spans="1:6">
      <c r="A360" s="8"/>
      <c r="B360" s="8"/>
      <c r="C360" s="7"/>
      <c r="D360" s="7"/>
      <c r="E360" s="9"/>
      <c r="F360" s="7"/>
    </row>
    <row r="361" spans="1:6">
      <c r="A361" s="8"/>
      <c r="B361" s="8"/>
      <c r="C361" s="7"/>
      <c r="D361" s="7"/>
      <c r="E361" s="9"/>
      <c r="F361" s="7"/>
    </row>
    <row r="362" spans="1:6">
      <c r="A362" s="8"/>
      <c r="B362" s="8"/>
      <c r="C362" s="7"/>
      <c r="D362" s="7"/>
      <c r="E362" s="9"/>
      <c r="F362" s="7"/>
    </row>
    <row r="363" spans="1:6">
      <c r="A363" s="8"/>
      <c r="B363" s="8"/>
      <c r="C363" s="7"/>
      <c r="D363" s="7"/>
      <c r="E363" s="9"/>
      <c r="F363" s="7"/>
    </row>
    <row r="364" spans="1:6">
      <c r="A364" s="8"/>
      <c r="B364" s="8"/>
      <c r="C364" s="7"/>
      <c r="D364" s="7"/>
      <c r="E364" s="9"/>
      <c r="F364" s="7"/>
    </row>
    <row r="365" spans="1:6">
      <c r="A365" s="8"/>
      <c r="B365" s="8"/>
      <c r="C365" s="7"/>
      <c r="D365" s="7"/>
      <c r="E365" s="9"/>
      <c r="F365" s="7"/>
    </row>
    <row r="366" spans="1:6">
      <c r="A366" s="8"/>
      <c r="B366" s="8"/>
      <c r="C366" s="7"/>
      <c r="D366" s="7"/>
      <c r="E366" s="9"/>
      <c r="F366" s="7"/>
    </row>
    <row r="367" spans="1:6">
      <c r="A367" s="8"/>
      <c r="B367" s="8"/>
      <c r="C367" s="7"/>
      <c r="D367" s="7"/>
      <c r="E367" s="9"/>
      <c r="F367" s="7"/>
    </row>
    <row r="368" spans="1:6">
      <c r="A368" s="8"/>
      <c r="B368" s="8"/>
      <c r="C368" s="7"/>
      <c r="D368" s="7"/>
      <c r="E368" s="9"/>
      <c r="F368" s="7"/>
    </row>
    <row r="369" spans="1:6">
      <c r="A369" s="8"/>
      <c r="B369" s="8"/>
      <c r="C369" s="7"/>
      <c r="D369" s="7"/>
      <c r="E369" s="9"/>
      <c r="F369" s="7"/>
    </row>
    <row r="370" spans="1:6">
      <c r="A370" s="8"/>
      <c r="B370" s="8"/>
      <c r="C370" s="7"/>
      <c r="D370" s="7"/>
      <c r="E370" s="9"/>
      <c r="F370" s="7"/>
    </row>
    <row r="371" spans="1:6">
      <c r="A371" s="8"/>
      <c r="B371" s="8"/>
      <c r="C371" s="7"/>
      <c r="D371" s="7"/>
      <c r="E371" s="9"/>
      <c r="F371" s="7"/>
    </row>
    <row r="372" spans="1:6">
      <c r="A372" s="8"/>
      <c r="B372" s="8"/>
      <c r="C372" s="7"/>
      <c r="D372" s="7"/>
      <c r="E372" s="9"/>
      <c r="F372" s="7"/>
    </row>
    <row r="373" spans="1:6">
      <c r="A373" s="8"/>
      <c r="B373" s="8"/>
      <c r="C373" s="7"/>
      <c r="D373" s="7"/>
      <c r="E373" s="9"/>
      <c r="F373" s="7"/>
    </row>
    <row r="374" spans="1:6">
      <c r="A374" s="8"/>
      <c r="B374" s="8"/>
      <c r="C374" s="7"/>
      <c r="D374" s="7"/>
      <c r="E374" s="9"/>
      <c r="F374" s="7"/>
    </row>
    <row r="375" spans="1:6">
      <c r="A375" s="8"/>
      <c r="B375" s="8"/>
      <c r="C375" s="7"/>
      <c r="D375" s="7"/>
      <c r="E375" s="9"/>
      <c r="F375" s="7"/>
    </row>
    <row r="376" spans="1:6">
      <c r="A376" s="8"/>
      <c r="B376" s="8"/>
      <c r="C376" s="7"/>
      <c r="D376" s="7"/>
      <c r="E376" s="9"/>
      <c r="F376" s="7"/>
    </row>
    <row r="377" spans="1:6">
      <c r="A377" s="8"/>
      <c r="B377" s="8"/>
      <c r="C377" s="7"/>
      <c r="D377" s="7"/>
      <c r="E377" s="9"/>
      <c r="F377" s="7"/>
    </row>
    <row r="378" spans="1:6">
      <c r="A378" s="8"/>
      <c r="B378" s="8"/>
      <c r="C378" s="7"/>
      <c r="D378" s="7"/>
      <c r="E378" s="9"/>
      <c r="F378" s="7"/>
    </row>
    <row r="379" spans="1:6">
      <c r="A379" s="8"/>
      <c r="B379" s="8"/>
      <c r="C379" s="7"/>
      <c r="D379" s="7"/>
      <c r="E379" s="9"/>
      <c r="F379" s="7"/>
    </row>
    <row r="380" spans="1:6">
      <c r="A380" s="8"/>
      <c r="B380" s="8"/>
      <c r="C380" s="7"/>
      <c r="D380" s="7"/>
      <c r="E380" s="9"/>
      <c r="F380" s="7"/>
    </row>
    <row r="381" spans="1:6">
      <c r="A381" s="8"/>
      <c r="B381" s="8"/>
      <c r="C381" s="7"/>
      <c r="D381" s="7"/>
      <c r="E381" s="9"/>
      <c r="F381" s="7"/>
    </row>
    <row r="382" spans="1:6">
      <c r="A382" s="8"/>
      <c r="B382" s="8"/>
      <c r="C382" s="7"/>
      <c r="D382" s="7"/>
      <c r="E382" s="9"/>
      <c r="F382" s="7"/>
    </row>
    <row r="383" spans="1:6">
      <c r="A383" s="8"/>
      <c r="B383" s="8"/>
      <c r="C383" s="7"/>
      <c r="D383" s="7"/>
      <c r="E383" s="9"/>
      <c r="F383" s="7"/>
    </row>
    <row r="384" spans="1:6">
      <c r="A384" s="8"/>
      <c r="B384" s="8"/>
      <c r="C384" s="7"/>
      <c r="D384" s="7"/>
      <c r="E384" s="9"/>
      <c r="F384" s="7"/>
    </row>
    <row r="385" spans="1:6">
      <c r="A385" s="8"/>
      <c r="B385" s="8"/>
      <c r="C385" s="7"/>
      <c r="D385" s="7"/>
      <c r="E385" s="9"/>
      <c r="F385" s="7"/>
    </row>
    <row r="386" spans="1:6">
      <c r="A386" s="8"/>
      <c r="B386" s="8"/>
      <c r="C386" s="7"/>
      <c r="D386" s="7"/>
      <c r="E386" s="9"/>
      <c r="F386" s="7"/>
    </row>
    <row r="387" spans="1:6">
      <c r="A387" s="8"/>
      <c r="B387" s="8"/>
      <c r="C387" s="7"/>
      <c r="D387" s="7"/>
      <c r="E387" s="9"/>
      <c r="F387" s="7"/>
    </row>
    <row r="388" spans="1:6">
      <c r="A388" s="8"/>
      <c r="B388" s="8"/>
      <c r="C388" s="7"/>
      <c r="D388" s="7"/>
      <c r="E388" s="9"/>
      <c r="F388" s="7"/>
    </row>
    <row r="389" spans="1:6">
      <c r="A389" s="8"/>
      <c r="B389" s="8"/>
      <c r="C389" s="7"/>
      <c r="D389" s="7"/>
      <c r="E389" s="9"/>
      <c r="F389" s="7"/>
    </row>
    <row r="390" spans="1:6">
      <c r="A390" s="8"/>
      <c r="B390" s="8"/>
      <c r="C390" s="7"/>
      <c r="D390" s="7"/>
      <c r="E390" s="9"/>
      <c r="F390" s="7"/>
    </row>
    <row r="391" spans="1:6">
      <c r="A391" s="8"/>
      <c r="B391" s="8"/>
      <c r="C391" s="7"/>
      <c r="D391" s="7"/>
      <c r="E391" s="9"/>
      <c r="F391" s="7"/>
    </row>
    <row r="392" spans="1:6">
      <c r="A392" s="8"/>
      <c r="B392" s="8"/>
      <c r="C392" s="7"/>
      <c r="D392" s="7"/>
      <c r="E392" s="9"/>
      <c r="F392" s="7"/>
    </row>
    <row r="393" spans="1:6">
      <c r="A393" s="8"/>
      <c r="B393" s="8"/>
      <c r="C393" s="7"/>
      <c r="D393" s="7"/>
      <c r="E393" s="9"/>
      <c r="F393" s="7"/>
    </row>
    <row r="394" spans="1:6">
      <c r="A394" s="8"/>
      <c r="B394" s="8"/>
      <c r="C394" s="7"/>
      <c r="D394" s="7"/>
      <c r="E394" s="9"/>
      <c r="F394" s="7"/>
    </row>
    <row r="395" spans="1:6">
      <c r="A395" s="8"/>
      <c r="B395" s="8"/>
      <c r="C395" s="7"/>
      <c r="D395" s="7"/>
      <c r="E395" s="9"/>
      <c r="F395" s="7"/>
    </row>
    <row r="396" spans="1:6">
      <c r="A396" s="8"/>
      <c r="B396" s="8"/>
      <c r="C396" s="7"/>
      <c r="D396" s="7"/>
      <c r="E396" s="9"/>
      <c r="F396" s="7"/>
    </row>
    <row r="397" spans="1:6">
      <c r="A397" s="8"/>
      <c r="B397" s="8"/>
      <c r="C397" s="7"/>
      <c r="D397" s="7"/>
      <c r="E397" s="9"/>
      <c r="F397" s="7"/>
    </row>
    <row r="398" spans="1:6">
      <c r="A398" s="8"/>
      <c r="B398" s="8"/>
      <c r="C398" s="7"/>
      <c r="D398" s="7"/>
      <c r="E398" s="9"/>
      <c r="F398" s="7"/>
    </row>
    <row r="399" spans="1:6">
      <c r="A399" s="8"/>
      <c r="B399" s="8"/>
      <c r="C399" s="7"/>
      <c r="D399" s="7"/>
      <c r="E399" s="9"/>
      <c r="F399" s="7"/>
    </row>
    <row r="400" spans="1:6">
      <c r="A400" s="8"/>
      <c r="B400" s="8"/>
      <c r="C400" s="7"/>
      <c r="D400" s="7"/>
      <c r="E400" s="9"/>
      <c r="F400" s="7"/>
    </row>
    <row r="401" spans="1:6">
      <c r="A401" s="8"/>
      <c r="B401" s="8"/>
      <c r="C401" s="7"/>
      <c r="D401" s="7"/>
      <c r="E401" s="9"/>
      <c r="F401" s="7"/>
    </row>
    <row r="402" spans="1:6">
      <c r="A402" s="8"/>
      <c r="B402" s="8"/>
      <c r="C402" s="7"/>
      <c r="D402" s="7"/>
      <c r="E402" s="9"/>
      <c r="F402" s="7"/>
    </row>
    <row r="403" spans="1:6">
      <c r="A403" s="8"/>
      <c r="B403" s="8"/>
      <c r="C403" s="7"/>
      <c r="D403" s="7"/>
      <c r="E403" s="9"/>
      <c r="F403" s="7"/>
    </row>
    <row r="404" spans="1:6">
      <c r="A404" s="8"/>
      <c r="B404" s="8"/>
      <c r="C404" s="7"/>
      <c r="D404" s="7"/>
      <c r="E404" s="9"/>
      <c r="F404" s="7"/>
    </row>
    <row r="405" spans="1:6">
      <c r="A405" s="8"/>
      <c r="B405" s="8"/>
      <c r="C405" s="7"/>
      <c r="D405" s="7"/>
      <c r="E405" s="9"/>
      <c r="F405" s="7"/>
    </row>
    <row r="406" spans="1:6">
      <c r="A406" s="8"/>
      <c r="B406" s="8"/>
      <c r="C406" s="7"/>
      <c r="D406" s="7"/>
      <c r="E406" s="9"/>
      <c r="F406" s="7"/>
    </row>
    <row r="407" spans="1:6">
      <c r="A407" s="8"/>
      <c r="B407" s="8"/>
      <c r="C407" s="7"/>
      <c r="D407" s="7"/>
      <c r="E407" s="9"/>
      <c r="F407" s="7"/>
    </row>
    <row r="408" spans="1:6">
      <c r="A408" s="8"/>
      <c r="B408" s="8"/>
      <c r="C408" s="7"/>
      <c r="D408" s="7"/>
      <c r="E408" s="9"/>
      <c r="F408" s="7"/>
    </row>
    <row r="409" spans="1:6">
      <c r="A409" s="8"/>
      <c r="B409" s="8"/>
      <c r="C409" s="7"/>
      <c r="D409" s="7"/>
      <c r="E409" s="9"/>
      <c r="F409" s="7"/>
    </row>
    <row r="410" spans="1:6">
      <c r="A410" s="8"/>
      <c r="B410" s="8"/>
      <c r="C410" s="7"/>
      <c r="D410" s="7"/>
      <c r="E410" s="9"/>
      <c r="F410" s="7"/>
    </row>
    <row r="411" spans="1:6">
      <c r="A411" s="8"/>
      <c r="B411" s="8"/>
      <c r="C411" s="7"/>
      <c r="D411" s="7"/>
      <c r="E411" s="9"/>
      <c r="F411" s="7"/>
    </row>
    <row r="412" spans="1:6">
      <c r="A412" s="8"/>
      <c r="B412" s="8"/>
      <c r="C412" s="7"/>
      <c r="D412" s="7"/>
      <c r="E412" s="9"/>
      <c r="F412" s="7"/>
    </row>
    <row r="413" spans="1:6">
      <c r="A413" s="8"/>
      <c r="B413" s="8"/>
      <c r="C413" s="7"/>
      <c r="D413" s="7"/>
      <c r="E413" s="9"/>
      <c r="F413" s="7"/>
    </row>
    <row r="414" spans="1:6">
      <c r="A414" s="8"/>
      <c r="B414" s="8"/>
      <c r="C414" s="7"/>
      <c r="D414" s="7"/>
      <c r="E414" s="9"/>
      <c r="F414" s="7"/>
    </row>
    <row r="415" spans="1:6">
      <c r="A415" s="8"/>
      <c r="B415" s="8"/>
      <c r="C415" s="7"/>
      <c r="D415" s="7"/>
      <c r="E415" s="9"/>
      <c r="F415" s="7"/>
    </row>
    <row r="416" spans="1:6">
      <c r="A416" s="8"/>
      <c r="B416" s="8"/>
      <c r="C416" s="7"/>
      <c r="D416" s="7"/>
      <c r="E416" s="9"/>
      <c r="F416" s="7"/>
    </row>
    <row r="417" spans="1:6">
      <c r="A417" s="8"/>
      <c r="B417" s="8"/>
      <c r="C417" s="7"/>
      <c r="D417" s="7"/>
      <c r="E417" s="9"/>
      <c r="F417" s="7"/>
    </row>
    <row r="418" spans="1:6">
      <c r="A418" s="8"/>
      <c r="B418" s="8"/>
      <c r="C418" s="7"/>
      <c r="D418" s="7"/>
      <c r="E418" s="9"/>
      <c r="F418" s="7"/>
    </row>
    <row r="419" spans="1:6">
      <c r="A419" s="8"/>
      <c r="B419" s="8"/>
      <c r="C419" s="7"/>
      <c r="D419" s="7"/>
      <c r="E419" s="9"/>
      <c r="F419" s="7"/>
    </row>
    <row r="420" spans="1:6">
      <c r="A420" s="8"/>
      <c r="B420" s="8"/>
      <c r="C420" s="7"/>
      <c r="D420" s="7"/>
      <c r="E420" s="9"/>
      <c r="F420" s="7"/>
    </row>
    <row r="421" spans="1:6">
      <c r="A421" s="8"/>
      <c r="B421" s="8"/>
      <c r="C421" s="7"/>
      <c r="D421" s="7"/>
      <c r="E421" s="9"/>
      <c r="F421" s="7"/>
    </row>
    <row r="422" spans="1:6">
      <c r="A422" s="8"/>
      <c r="B422" s="8"/>
      <c r="C422" s="7"/>
      <c r="D422" s="7"/>
      <c r="E422" s="9"/>
      <c r="F422" s="7"/>
    </row>
    <row r="423" spans="1:6">
      <c r="A423" s="8"/>
      <c r="B423" s="8"/>
      <c r="C423" s="7"/>
      <c r="D423" s="7"/>
      <c r="E423" s="9"/>
      <c r="F423" s="7"/>
    </row>
    <row r="424" spans="1:6">
      <c r="A424" s="8"/>
      <c r="B424" s="8"/>
      <c r="C424" s="7"/>
      <c r="D424" s="7"/>
      <c r="E424" s="9"/>
      <c r="F424" s="7"/>
    </row>
    <row r="425" spans="1:6">
      <c r="A425" s="8"/>
      <c r="B425" s="8"/>
      <c r="C425" s="7"/>
      <c r="D425" s="7"/>
      <c r="E425" s="9"/>
      <c r="F425" s="7"/>
    </row>
    <row r="426" spans="1:6">
      <c r="A426" s="8"/>
      <c r="B426" s="8"/>
      <c r="C426" s="7"/>
      <c r="D426" s="7"/>
      <c r="E426" s="9"/>
      <c r="F426" s="7"/>
    </row>
    <row r="427" spans="1:6">
      <c r="A427" s="8"/>
      <c r="B427" s="8"/>
      <c r="C427" s="7"/>
      <c r="D427" s="7"/>
      <c r="E427" s="9"/>
      <c r="F427" s="7"/>
    </row>
    <row r="428" spans="1:6">
      <c r="A428" s="8"/>
      <c r="B428" s="8"/>
      <c r="C428" s="7"/>
      <c r="D428" s="7"/>
      <c r="E428" s="9"/>
      <c r="F428" s="7"/>
    </row>
    <row r="429" spans="1:6">
      <c r="A429" s="8"/>
      <c r="B429" s="8"/>
      <c r="C429" s="7"/>
      <c r="D429" s="7"/>
      <c r="E429" s="9"/>
      <c r="F429" s="7"/>
    </row>
    <row r="430" spans="1:6">
      <c r="A430" s="8"/>
      <c r="B430" s="8"/>
      <c r="C430" s="7"/>
      <c r="D430" s="7"/>
      <c r="E430" s="9"/>
      <c r="F430" s="7"/>
    </row>
    <row r="431" spans="1:6">
      <c r="A431" s="8"/>
      <c r="B431" s="8"/>
      <c r="C431" s="7"/>
      <c r="D431" s="7"/>
      <c r="E431" s="9"/>
      <c r="F431" s="7"/>
    </row>
    <row r="432" spans="1:6">
      <c r="A432" s="8"/>
      <c r="B432" s="8"/>
      <c r="C432" s="7"/>
      <c r="D432" s="7"/>
      <c r="E432" s="9"/>
      <c r="F432" s="7"/>
    </row>
    <row r="433" spans="1:6">
      <c r="A433" s="8"/>
      <c r="B433" s="8"/>
      <c r="C433" s="7"/>
      <c r="D433" s="7"/>
      <c r="E433" s="9"/>
      <c r="F433" s="7"/>
    </row>
    <row r="434" spans="1:6">
      <c r="A434" s="8"/>
      <c r="B434" s="8"/>
      <c r="C434" s="7"/>
      <c r="D434" s="7"/>
      <c r="E434" s="9"/>
      <c r="F434" s="7"/>
    </row>
    <row r="435" spans="1:6">
      <c r="A435" s="8"/>
      <c r="B435" s="8"/>
      <c r="C435" s="7"/>
      <c r="D435" s="7"/>
      <c r="E435" s="9"/>
      <c r="F435" s="7"/>
    </row>
    <row r="436" spans="1:6">
      <c r="A436" s="8"/>
      <c r="B436" s="8"/>
      <c r="C436" s="7"/>
      <c r="D436" s="7"/>
      <c r="E436" s="9"/>
      <c r="F436" s="7"/>
    </row>
    <row r="437" spans="1:6">
      <c r="A437" s="8"/>
      <c r="B437" s="8"/>
      <c r="C437" s="7"/>
      <c r="D437" s="7"/>
      <c r="E437" s="9"/>
      <c r="F437" s="7"/>
    </row>
    <row r="438" spans="1:6">
      <c r="A438" s="8"/>
      <c r="B438" s="8"/>
      <c r="C438" s="7"/>
      <c r="D438" s="7"/>
      <c r="E438" s="9"/>
      <c r="F438" s="7"/>
    </row>
    <row r="439" spans="1:6">
      <c r="A439" s="8"/>
      <c r="B439" s="8"/>
      <c r="C439" s="7"/>
      <c r="D439" s="7"/>
      <c r="E439" s="9"/>
      <c r="F439" s="7"/>
    </row>
    <row r="440" spans="1:6">
      <c r="A440" s="8"/>
      <c r="B440" s="8"/>
      <c r="C440" s="7"/>
      <c r="D440" s="7"/>
      <c r="E440" s="9"/>
      <c r="F440" s="7"/>
    </row>
    <row r="441" spans="1:6">
      <c r="A441" s="8"/>
      <c r="B441" s="8"/>
      <c r="C441" s="7"/>
      <c r="D441" s="7"/>
      <c r="E441" s="9"/>
      <c r="F441" s="7"/>
    </row>
    <row r="442" spans="1:6">
      <c r="A442" s="8"/>
      <c r="B442" s="8"/>
      <c r="C442" s="7"/>
      <c r="D442" s="7"/>
      <c r="E442" s="9"/>
      <c r="F442" s="7"/>
    </row>
    <row r="443" spans="1:6">
      <c r="A443" s="8"/>
      <c r="B443" s="8"/>
      <c r="C443" s="7"/>
      <c r="D443" s="7"/>
      <c r="E443" s="9"/>
      <c r="F443" s="7"/>
    </row>
    <row r="444" spans="1:6">
      <c r="A444" s="8"/>
      <c r="B444" s="8"/>
      <c r="C444" s="7"/>
      <c r="D444" s="7"/>
      <c r="E444" s="9"/>
      <c r="F444" s="7"/>
    </row>
    <row r="445" spans="1:6">
      <c r="A445" s="8"/>
      <c r="B445" s="8"/>
      <c r="C445" s="7"/>
      <c r="D445" s="7"/>
      <c r="E445" s="9"/>
      <c r="F445" s="7"/>
    </row>
    <row r="446" spans="1:6">
      <c r="A446" s="8"/>
      <c r="B446" s="8"/>
      <c r="C446" s="7"/>
      <c r="D446" s="7"/>
      <c r="E446" s="9"/>
      <c r="F446" s="7"/>
    </row>
    <row r="447" spans="1:6">
      <c r="A447" s="8"/>
      <c r="B447" s="8"/>
      <c r="C447" s="7"/>
      <c r="D447" s="7"/>
      <c r="E447" s="9"/>
      <c r="F447" s="7"/>
    </row>
    <row r="448" spans="1:6">
      <c r="A448" s="8"/>
      <c r="B448" s="8"/>
      <c r="C448" s="7"/>
      <c r="D448" s="7"/>
      <c r="E448" s="9"/>
      <c r="F448" s="7"/>
    </row>
    <row r="449" spans="1:6">
      <c r="A449" s="8"/>
      <c r="B449" s="8"/>
      <c r="C449" s="7"/>
      <c r="D449" s="7"/>
      <c r="E449" s="9"/>
      <c r="F449" s="7"/>
    </row>
    <row r="450" spans="1:6">
      <c r="A450" s="8"/>
      <c r="B450" s="8"/>
      <c r="C450" s="7"/>
      <c r="D450" s="7"/>
      <c r="E450" s="9"/>
      <c r="F450" s="7"/>
    </row>
    <row r="451" spans="1:6">
      <c r="A451" s="8"/>
      <c r="B451" s="8"/>
      <c r="C451" s="7"/>
      <c r="D451" s="7"/>
      <c r="E451" s="9"/>
      <c r="F451" s="7"/>
    </row>
    <row r="452" spans="1:6">
      <c r="A452" s="8"/>
      <c r="B452" s="8"/>
      <c r="C452" s="7"/>
      <c r="D452" s="7"/>
      <c r="E452" s="9"/>
      <c r="F452" s="7"/>
    </row>
    <row r="453" spans="1:6">
      <c r="A453" s="8"/>
      <c r="B453" s="8"/>
      <c r="C453" s="7"/>
      <c r="D453" s="7"/>
      <c r="E453" s="9"/>
      <c r="F453" s="7"/>
    </row>
    <row r="454" spans="1:6">
      <c r="A454" s="8"/>
      <c r="B454" s="8"/>
      <c r="C454" s="7"/>
      <c r="D454" s="7"/>
      <c r="E454" s="9"/>
      <c r="F454" s="7"/>
    </row>
    <row r="455" spans="1:6">
      <c r="A455" s="8"/>
      <c r="B455" s="8"/>
      <c r="C455" s="7"/>
      <c r="D455" s="7"/>
      <c r="E455" s="9"/>
      <c r="F455" s="7"/>
    </row>
    <row r="456" spans="1:6">
      <c r="A456" s="8"/>
      <c r="B456" s="8"/>
      <c r="C456" s="7"/>
      <c r="D456" s="7"/>
      <c r="E456" s="9"/>
      <c r="F456" s="7"/>
    </row>
    <row r="457" spans="1:6">
      <c r="A457" s="8"/>
      <c r="B457" s="8"/>
      <c r="C457" s="7"/>
      <c r="D457" s="7"/>
      <c r="E457" s="9"/>
      <c r="F457" s="7"/>
    </row>
    <row r="458" spans="1:6">
      <c r="A458" s="8"/>
      <c r="B458" s="8"/>
      <c r="C458" s="7"/>
      <c r="D458" s="7"/>
      <c r="E458" s="9"/>
      <c r="F458" s="7"/>
    </row>
    <row r="459" spans="1:6">
      <c r="A459" s="8"/>
      <c r="B459" s="8"/>
      <c r="C459" s="7"/>
      <c r="D459" s="7"/>
      <c r="E459" s="9"/>
      <c r="F459" s="7"/>
    </row>
    <row r="460" spans="1:6">
      <c r="A460" s="8"/>
      <c r="B460" s="8"/>
      <c r="C460" s="7"/>
      <c r="D460" s="7"/>
      <c r="E460" s="9"/>
      <c r="F460" s="7"/>
    </row>
    <row r="461" spans="1:6">
      <c r="A461" s="8"/>
      <c r="B461" s="8"/>
      <c r="C461" s="7"/>
      <c r="D461" s="7"/>
      <c r="E461" s="9"/>
      <c r="F461" s="7"/>
    </row>
    <row r="462" spans="1:6">
      <c r="A462" s="8"/>
      <c r="B462" s="8"/>
      <c r="C462" s="7"/>
      <c r="D462" s="7"/>
      <c r="E462" s="9"/>
      <c r="F462" s="7"/>
    </row>
    <row r="463" spans="1:6">
      <c r="A463" s="8"/>
      <c r="B463" s="8"/>
      <c r="C463" s="7"/>
      <c r="D463" s="7"/>
      <c r="E463" s="9"/>
      <c r="F463" s="7"/>
    </row>
    <row r="464" spans="1:6">
      <c r="A464" s="8"/>
      <c r="B464" s="8"/>
      <c r="C464" s="7"/>
      <c r="D464" s="7"/>
      <c r="E464" s="9"/>
      <c r="F464" s="7"/>
    </row>
    <row r="465" spans="1:6">
      <c r="A465" s="8"/>
      <c r="B465" s="8"/>
      <c r="C465" s="7"/>
      <c r="D465" s="7"/>
      <c r="E465" s="9"/>
      <c r="F465" s="7"/>
    </row>
    <row r="466" spans="1:6">
      <c r="A466" s="8"/>
      <c r="B466" s="8"/>
      <c r="C466" s="7"/>
      <c r="D466" s="7"/>
      <c r="E466" s="9"/>
      <c r="F466" s="7"/>
    </row>
    <row r="467" spans="1:6">
      <c r="A467" s="8"/>
      <c r="B467" s="8"/>
      <c r="C467" s="7"/>
      <c r="D467" s="7"/>
      <c r="E467" s="9"/>
      <c r="F467" s="7"/>
    </row>
    <row r="468" spans="1:6">
      <c r="A468" s="8"/>
      <c r="B468" s="8"/>
      <c r="C468" s="7"/>
      <c r="D468" s="7"/>
      <c r="E468" s="9"/>
      <c r="F468" s="7"/>
    </row>
    <row r="469" spans="1:6">
      <c r="A469" s="8"/>
      <c r="B469" s="8"/>
      <c r="C469" s="7"/>
      <c r="D469" s="7"/>
      <c r="E469" s="9"/>
      <c r="F469" s="7"/>
    </row>
    <row r="470" spans="1:6">
      <c r="A470" s="8"/>
      <c r="B470" s="8"/>
      <c r="C470" s="7"/>
      <c r="D470" s="7"/>
      <c r="E470" s="9"/>
      <c r="F470" s="7"/>
    </row>
    <row r="471" spans="1:6">
      <c r="A471" s="8"/>
      <c r="B471" s="8"/>
      <c r="C471" s="7"/>
      <c r="D471" s="7"/>
      <c r="E471" s="9"/>
      <c r="F471" s="7"/>
    </row>
    <row r="472" spans="1:6">
      <c r="A472" s="8"/>
      <c r="B472" s="8"/>
      <c r="C472" s="7"/>
      <c r="D472" s="7"/>
      <c r="E472" s="9"/>
      <c r="F472" s="7"/>
    </row>
    <row r="473" spans="1:6">
      <c r="A473" s="8"/>
      <c r="B473" s="8"/>
      <c r="C473" s="7"/>
      <c r="D473" s="7"/>
      <c r="E473" s="9"/>
      <c r="F473" s="7"/>
    </row>
    <row r="474" spans="1:6">
      <c r="A474" s="8"/>
      <c r="B474" s="8"/>
      <c r="C474" s="7"/>
      <c r="D474" s="7"/>
      <c r="E474" s="9"/>
      <c r="F474" s="7"/>
    </row>
    <row r="475" spans="1:6">
      <c r="A475" s="8"/>
      <c r="B475" s="8"/>
      <c r="C475" s="7"/>
      <c r="D475" s="7"/>
      <c r="E475" s="9"/>
      <c r="F475" s="7"/>
    </row>
    <row r="476" spans="1:6">
      <c r="A476" s="8"/>
      <c r="B476" s="8"/>
      <c r="C476" s="7"/>
      <c r="D476" s="7"/>
      <c r="E476" s="9"/>
      <c r="F476" s="7"/>
    </row>
    <row r="477" spans="1:6">
      <c r="A477" s="8"/>
      <c r="B477" s="8"/>
      <c r="C477" s="7"/>
      <c r="D477" s="7"/>
      <c r="E477" s="9"/>
      <c r="F477" s="7"/>
    </row>
    <row r="478" spans="1:6">
      <c r="A478" s="8"/>
      <c r="B478" s="8"/>
      <c r="C478" s="7"/>
      <c r="D478" s="7"/>
      <c r="E478" s="9"/>
      <c r="F478" s="7"/>
    </row>
    <row r="479" spans="1:6">
      <c r="A479" s="8"/>
      <c r="B479" s="8"/>
      <c r="C479" s="7"/>
      <c r="D479" s="7"/>
      <c r="E479" s="9"/>
      <c r="F479" s="7"/>
    </row>
    <row r="480" spans="1:6">
      <c r="A480" s="8"/>
      <c r="B480" s="8"/>
      <c r="C480" s="7"/>
      <c r="D480" s="7"/>
      <c r="E480" s="9"/>
      <c r="F480" s="7"/>
    </row>
    <row r="481" spans="1:6">
      <c r="A481" s="8"/>
      <c r="B481" s="8"/>
      <c r="C481" s="7"/>
      <c r="D481" s="7"/>
      <c r="E481" s="9"/>
      <c r="F481" s="7"/>
    </row>
    <row r="482" spans="1:6">
      <c r="A482" s="8"/>
      <c r="B482" s="8"/>
      <c r="C482" s="7"/>
      <c r="D482" s="7"/>
      <c r="E482" s="9"/>
      <c r="F482" s="7"/>
    </row>
    <row r="483" spans="1:6">
      <c r="A483" s="8"/>
      <c r="B483" s="8"/>
      <c r="C483" s="7"/>
      <c r="D483" s="7"/>
      <c r="E483" s="9"/>
      <c r="F483" s="7"/>
    </row>
    <row r="484" spans="1:6">
      <c r="A484" s="8"/>
      <c r="B484" s="8"/>
      <c r="C484" s="7"/>
      <c r="D484" s="7"/>
      <c r="E484" s="9"/>
      <c r="F484" s="7"/>
    </row>
    <row r="485" spans="1:6">
      <c r="A485" s="8"/>
      <c r="B485" s="8"/>
      <c r="C485" s="7"/>
      <c r="D485" s="7"/>
      <c r="E485" s="9"/>
      <c r="F485" s="7"/>
    </row>
    <row r="486" spans="1:6">
      <c r="A486" s="8"/>
      <c r="B486" s="8"/>
      <c r="C486" s="7"/>
      <c r="D486" s="7"/>
      <c r="E486" s="9"/>
      <c r="F486" s="7"/>
    </row>
    <row r="487" spans="1:6">
      <c r="A487" s="8"/>
      <c r="B487" s="8"/>
      <c r="C487" s="7"/>
      <c r="D487" s="7"/>
      <c r="E487" s="9"/>
      <c r="F487" s="7"/>
    </row>
    <row r="488" spans="1:6">
      <c r="A488" s="8"/>
      <c r="B488" s="8"/>
      <c r="C488" s="7"/>
      <c r="D488" s="7"/>
      <c r="E488" s="9"/>
      <c r="F488" s="7"/>
    </row>
    <row r="489" spans="1:6">
      <c r="A489" s="8"/>
      <c r="B489" s="8"/>
      <c r="C489" s="7"/>
      <c r="D489" s="7"/>
      <c r="E489" s="9"/>
      <c r="F489" s="7"/>
    </row>
    <row r="490" spans="1:6">
      <c r="A490" s="8"/>
      <c r="B490" s="8"/>
      <c r="C490" s="7"/>
      <c r="D490" s="7"/>
      <c r="E490" s="9"/>
      <c r="F490" s="7"/>
    </row>
    <row r="491" spans="1:6">
      <c r="A491" s="8"/>
      <c r="B491" s="8"/>
      <c r="C491" s="7"/>
      <c r="D491" s="7"/>
      <c r="E491" s="9"/>
      <c r="F491" s="7"/>
    </row>
    <row r="492" spans="1:6">
      <c r="A492" s="8"/>
      <c r="B492" s="8"/>
      <c r="C492" s="7"/>
      <c r="D492" s="7"/>
      <c r="E492" s="9"/>
      <c r="F492" s="7"/>
    </row>
    <row r="493" spans="1:6">
      <c r="A493" s="8"/>
      <c r="B493" s="8"/>
      <c r="C493" s="7"/>
      <c r="D493" s="7"/>
      <c r="E493" s="9"/>
      <c r="F493" s="7"/>
    </row>
    <row r="494" spans="1:6">
      <c r="A494" s="8"/>
      <c r="B494" s="8"/>
      <c r="C494" s="7"/>
      <c r="D494" s="7"/>
      <c r="E494" s="9"/>
      <c r="F494" s="7"/>
    </row>
    <row r="495" spans="1:6">
      <c r="A495" s="8"/>
      <c r="B495" s="8"/>
      <c r="C495" s="7"/>
      <c r="D495" s="7"/>
      <c r="E495" s="9"/>
      <c r="F495" s="7"/>
    </row>
    <row r="496" spans="1:6">
      <c r="A496" s="8"/>
      <c r="B496" s="8"/>
      <c r="C496" s="7"/>
      <c r="D496" s="7"/>
      <c r="E496" s="9"/>
      <c r="F496" s="7"/>
    </row>
    <row r="497" spans="1:6">
      <c r="A497" s="8"/>
      <c r="B497" s="8"/>
      <c r="C497" s="7"/>
      <c r="D497" s="7"/>
      <c r="E497" s="9"/>
      <c r="F497" s="7"/>
    </row>
    <row r="498" spans="1:6">
      <c r="A498" s="8"/>
      <c r="B498" s="8"/>
      <c r="C498" s="7"/>
      <c r="D498" s="7"/>
      <c r="E498" s="9"/>
      <c r="F498" s="7"/>
    </row>
    <row r="499" spans="1:6">
      <c r="A499" s="8"/>
      <c r="B499" s="8"/>
      <c r="C499" s="7"/>
      <c r="D499" s="7"/>
      <c r="E499" s="9"/>
      <c r="F499" s="7"/>
    </row>
    <row r="500" spans="1:6">
      <c r="A500" s="8"/>
      <c r="B500" s="8"/>
      <c r="C500" s="7"/>
      <c r="D500" s="7"/>
      <c r="E500" s="9"/>
      <c r="F500" s="7"/>
    </row>
    <row r="501" spans="1:6">
      <c r="A501" s="8"/>
      <c r="B501" s="8"/>
      <c r="C501" s="7"/>
      <c r="D501" s="7"/>
      <c r="E501" s="9"/>
      <c r="F501" s="7"/>
    </row>
    <row r="502" spans="1:6">
      <c r="A502" s="8"/>
      <c r="B502" s="8"/>
      <c r="C502" s="7"/>
      <c r="D502" s="7"/>
      <c r="E502" s="9"/>
      <c r="F502" s="7"/>
    </row>
    <row r="503" spans="1:6">
      <c r="A503" s="8"/>
      <c r="B503" s="8"/>
      <c r="C503" s="7"/>
      <c r="D503" s="7"/>
      <c r="E503" s="9"/>
      <c r="F503" s="7"/>
    </row>
    <row r="504" spans="1:6">
      <c r="A504" s="8"/>
      <c r="B504" s="8"/>
      <c r="C504" s="7"/>
      <c r="D504" s="7"/>
      <c r="E504" s="9"/>
      <c r="F504" s="7"/>
    </row>
    <row r="505" spans="1:6">
      <c r="A505" s="8"/>
      <c r="B505" s="8"/>
      <c r="C505" s="7"/>
      <c r="D505" s="7"/>
      <c r="E505" s="9"/>
      <c r="F505" s="7"/>
    </row>
    <row r="506" spans="1:6">
      <c r="A506" s="8"/>
      <c r="B506" s="8"/>
      <c r="C506" s="7"/>
      <c r="D506" s="7"/>
      <c r="E506" s="9"/>
      <c r="F506" s="7"/>
    </row>
    <row r="507" spans="1:6">
      <c r="A507" s="8"/>
      <c r="B507" s="8"/>
      <c r="C507" s="7"/>
      <c r="D507" s="7"/>
      <c r="E507" s="9"/>
      <c r="F507" s="7"/>
    </row>
    <row r="508" spans="1:6">
      <c r="A508" s="8"/>
      <c r="B508" s="8"/>
      <c r="C508" s="7"/>
      <c r="D508" s="7"/>
      <c r="E508" s="9"/>
      <c r="F508" s="7"/>
    </row>
    <row r="509" spans="1:6">
      <c r="A509" s="8"/>
      <c r="B509" s="8"/>
      <c r="C509" s="7"/>
      <c r="D509" s="7"/>
      <c r="E509" s="9"/>
      <c r="F509" s="7"/>
    </row>
    <row r="510" spans="1:6">
      <c r="A510" s="8"/>
      <c r="B510" s="8"/>
      <c r="C510" s="7"/>
      <c r="D510" s="7"/>
      <c r="E510" s="9"/>
      <c r="F510" s="7"/>
    </row>
    <row r="511" spans="1:6">
      <c r="A511" s="8"/>
      <c r="B511" s="8"/>
      <c r="C511" s="7"/>
      <c r="D511" s="7"/>
      <c r="E511" s="9"/>
      <c r="F511" s="7"/>
    </row>
    <row r="512" spans="1:6">
      <c r="A512" s="8"/>
      <c r="B512" s="8"/>
      <c r="C512" s="7"/>
      <c r="D512" s="7"/>
      <c r="E512" s="9"/>
      <c r="F512" s="7"/>
    </row>
    <row r="513" spans="1:6">
      <c r="A513" s="8"/>
      <c r="B513" s="8"/>
      <c r="C513" s="7"/>
      <c r="D513" s="7"/>
      <c r="E513" s="9"/>
      <c r="F513" s="7"/>
    </row>
    <row r="514" spans="1:6">
      <c r="A514" s="8"/>
      <c r="B514" s="8"/>
      <c r="C514" s="7"/>
      <c r="D514" s="7"/>
      <c r="E514" s="9"/>
      <c r="F514" s="7"/>
    </row>
    <row r="515" spans="1:6">
      <c r="A515" s="8"/>
      <c r="B515" s="8"/>
      <c r="C515" s="7"/>
      <c r="D515" s="7"/>
      <c r="E515" s="9"/>
      <c r="F515" s="7"/>
    </row>
    <row r="516" spans="1:6">
      <c r="A516" s="8"/>
      <c r="B516" s="8"/>
      <c r="C516" s="7"/>
      <c r="D516" s="7"/>
      <c r="E516" s="9"/>
      <c r="F516" s="7"/>
    </row>
    <row r="517" spans="1:6">
      <c r="A517" s="8"/>
      <c r="B517" s="8"/>
      <c r="C517" s="7"/>
      <c r="D517" s="7"/>
      <c r="E517" s="9"/>
      <c r="F517" s="7"/>
    </row>
    <row r="518" spans="1:6">
      <c r="A518" s="8"/>
      <c r="B518" s="8"/>
      <c r="C518" s="7"/>
      <c r="D518" s="7"/>
      <c r="E518" s="9"/>
      <c r="F518" s="7"/>
    </row>
    <row r="519" spans="1:6">
      <c r="A519" s="8"/>
      <c r="B519" s="8"/>
      <c r="C519" s="7"/>
      <c r="D519" s="7"/>
      <c r="E519" s="9"/>
      <c r="F519" s="7"/>
    </row>
    <row r="520" spans="1:6">
      <c r="A520" s="8"/>
      <c r="B520" s="8"/>
      <c r="C520" s="7"/>
      <c r="D520" s="7"/>
      <c r="E520" s="9"/>
      <c r="F520" s="7"/>
    </row>
    <row r="521" spans="1:6">
      <c r="A521" s="8"/>
      <c r="B521" s="8"/>
      <c r="C521" s="7"/>
      <c r="D521" s="7"/>
      <c r="E521" s="9"/>
      <c r="F521" s="7"/>
    </row>
    <row r="522" spans="1:6">
      <c r="A522" s="8"/>
      <c r="B522" s="8"/>
      <c r="C522" s="7"/>
      <c r="D522" s="7"/>
      <c r="E522" s="9"/>
      <c r="F522" s="7"/>
    </row>
    <row r="523" spans="1:6">
      <c r="A523" s="8"/>
      <c r="B523" s="8"/>
      <c r="C523" s="7"/>
      <c r="D523" s="7"/>
      <c r="E523" s="9"/>
      <c r="F523" s="7"/>
    </row>
    <row r="524" spans="1:6">
      <c r="A524" s="8"/>
      <c r="B524" s="8"/>
      <c r="C524" s="7"/>
      <c r="D524" s="7"/>
      <c r="E524" s="9"/>
      <c r="F524" s="7"/>
    </row>
    <row r="525" spans="1:6">
      <c r="A525" s="8"/>
      <c r="B525" s="8"/>
      <c r="C525" s="7"/>
      <c r="D525" s="7"/>
      <c r="E525" s="9"/>
      <c r="F525" s="7"/>
    </row>
    <row r="526" spans="1:6">
      <c r="A526" s="8"/>
      <c r="B526" s="8"/>
      <c r="C526" s="7"/>
      <c r="D526" s="7"/>
      <c r="E526" s="9"/>
      <c r="F526" s="7"/>
    </row>
    <row r="527" spans="1:6">
      <c r="A527" s="8"/>
      <c r="B527" s="8"/>
      <c r="C527" s="7"/>
      <c r="D527" s="7"/>
      <c r="E527" s="9"/>
      <c r="F527" s="7"/>
    </row>
    <row r="528" spans="1:6">
      <c r="A528" s="8"/>
      <c r="B528" s="8"/>
      <c r="C528" s="7"/>
      <c r="D528" s="7"/>
      <c r="E528" s="9"/>
      <c r="F528" s="7"/>
    </row>
    <row r="529" spans="1:6">
      <c r="A529" s="8"/>
      <c r="B529" s="8"/>
      <c r="C529" s="7"/>
      <c r="D529" s="7"/>
      <c r="E529" s="9"/>
      <c r="F529" s="7"/>
    </row>
    <row r="530" spans="1:6">
      <c r="A530" s="8"/>
      <c r="B530" s="8"/>
      <c r="C530" s="7"/>
      <c r="D530" s="7"/>
      <c r="E530" s="9"/>
      <c r="F530" s="7"/>
    </row>
    <row r="531" spans="1:6">
      <c r="A531" s="8"/>
      <c r="B531" s="8"/>
      <c r="C531" s="7"/>
      <c r="D531" s="7"/>
      <c r="E531" s="9"/>
      <c r="F531" s="7"/>
    </row>
    <row r="532" spans="1:6">
      <c r="A532" s="8"/>
      <c r="B532" s="8"/>
      <c r="C532" s="7"/>
      <c r="D532" s="7"/>
      <c r="E532" s="9"/>
      <c r="F532" s="7"/>
    </row>
    <row r="533" spans="1:6">
      <c r="A533" s="8"/>
      <c r="B533" s="8"/>
      <c r="C533" s="7"/>
      <c r="D533" s="7"/>
      <c r="E533" s="9"/>
      <c r="F533" s="7"/>
    </row>
    <row r="534" spans="1:6">
      <c r="A534" s="8"/>
      <c r="B534" s="8"/>
      <c r="C534" s="7"/>
      <c r="D534" s="7"/>
      <c r="E534" s="9"/>
      <c r="F534" s="7"/>
    </row>
    <row r="535" spans="1:6">
      <c r="A535" s="8"/>
      <c r="B535" s="8"/>
      <c r="C535" s="7"/>
      <c r="D535" s="7"/>
      <c r="E535" s="9"/>
      <c r="F535" s="7"/>
    </row>
    <row r="536" spans="1:6">
      <c r="A536" s="8"/>
      <c r="B536" s="8"/>
      <c r="C536" s="7"/>
      <c r="D536" s="7"/>
      <c r="E536" s="9"/>
      <c r="F536" s="7"/>
    </row>
    <row r="537" spans="1:6">
      <c r="A537" s="8"/>
      <c r="B537" s="8"/>
      <c r="C537" s="7"/>
      <c r="D537" s="7"/>
      <c r="E537" s="9"/>
      <c r="F537" s="7"/>
    </row>
    <row r="538" spans="1:6">
      <c r="A538" s="8"/>
      <c r="B538" s="8"/>
      <c r="C538" s="7"/>
      <c r="D538" s="7"/>
      <c r="E538" s="9"/>
      <c r="F538" s="7"/>
    </row>
    <row r="539" spans="1:6">
      <c r="A539" s="8"/>
      <c r="B539" s="8"/>
      <c r="C539" s="7"/>
      <c r="D539" s="7"/>
      <c r="E539" s="9"/>
      <c r="F539" s="7"/>
    </row>
    <row r="540" spans="1:6">
      <c r="A540" s="8"/>
      <c r="B540" s="8"/>
      <c r="C540" s="7"/>
      <c r="D540" s="7"/>
      <c r="E540" s="9"/>
      <c r="F540" s="7"/>
    </row>
    <row r="541" spans="1:6">
      <c r="A541" s="8"/>
      <c r="B541" s="8"/>
      <c r="C541" s="7"/>
      <c r="D541" s="7"/>
      <c r="E541" s="9"/>
      <c r="F541" s="7"/>
    </row>
    <row r="542" spans="1:6">
      <c r="A542" s="8"/>
      <c r="B542" s="8"/>
      <c r="C542" s="7"/>
      <c r="D542" s="7"/>
      <c r="E542" s="9"/>
      <c r="F542" s="7"/>
    </row>
    <row r="543" spans="1:6">
      <c r="A543" s="8"/>
      <c r="B543" s="8"/>
      <c r="C543" s="7"/>
      <c r="D543" s="7"/>
      <c r="E543" s="9"/>
      <c r="F543" s="7"/>
    </row>
    <row r="544" spans="1:6">
      <c r="A544" s="8"/>
      <c r="B544" s="8"/>
      <c r="C544" s="7"/>
      <c r="D544" s="7"/>
      <c r="E544" s="9"/>
      <c r="F544" s="7"/>
    </row>
    <row r="545" spans="1:6">
      <c r="A545" s="8"/>
      <c r="B545" s="8"/>
      <c r="C545" s="7"/>
      <c r="D545" s="7"/>
      <c r="E545" s="9"/>
      <c r="F545" s="7"/>
    </row>
    <row r="546" spans="1:6">
      <c r="A546" s="8"/>
      <c r="B546" s="8"/>
      <c r="C546" s="7"/>
      <c r="D546" s="7"/>
      <c r="E546" s="9"/>
      <c r="F546" s="7"/>
    </row>
    <row r="547" spans="1:6">
      <c r="A547" s="8"/>
      <c r="B547" s="8"/>
      <c r="C547" s="7"/>
      <c r="D547" s="7"/>
      <c r="E547" s="9"/>
      <c r="F547" s="7"/>
    </row>
    <row r="548" spans="1:6">
      <c r="A548" s="8"/>
      <c r="B548" s="8"/>
      <c r="C548" s="7"/>
      <c r="D548" s="7"/>
      <c r="E548" s="9"/>
      <c r="F548" s="7"/>
    </row>
    <row r="549" spans="1:6">
      <c r="A549" s="8"/>
      <c r="B549" s="8"/>
      <c r="C549" s="7"/>
      <c r="D549" s="7"/>
      <c r="E549" s="9"/>
      <c r="F549" s="7"/>
    </row>
    <row r="550" spans="1:6">
      <c r="A550" s="8"/>
      <c r="B550" s="8"/>
      <c r="C550" s="7"/>
      <c r="D550" s="7"/>
      <c r="E550" s="9"/>
      <c r="F550" s="7"/>
    </row>
    <row r="551" spans="1:6">
      <c r="A551" s="8"/>
      <c r="B551" s="8"/>
      <c r="C551" s="7"/>
      <c r="D551" s="7"/>
      <c r="E551" s="9"/>
      <c r="F551" s="7"/>
    </row>
    <row r="552" spans="1:6">
      <c r="A552" s="8"/>
      <c r="B552" s="8"/>
      <c r="C552" s="7"/>
      <c r="D552" s="7"/>
      <c r="E552" s="9"/>
      <c r="F552" s="7"/>
    </row>
    <row r="553" spans="1:6">
      <c r="A553" s="8"/>
      <c r="B553" s="8"/>
      <c r="C553" s="7"/>
      <c r="D553" s="7"/>
      <c r="E553" s="9"/>
      <c r="F553" s="7"/>
    </row>
    <row r="554" spans="1:6">
      <c r="A554" s="8"/>
      <c r="B554" s="8"/>
      <c r="C554" s="7"/>
      <c r="D554" s="7"/>
      <c r="E554" s="9"/>
      <c r="F554" s="7"/>
    </row>
    <row r="555" spans="1:6">
      <c r="A555" s="8"/>
      <c r="B555" s="8"/>
      <c r="C555" s="7"/>
      <c r="D555" s="7"/>
      <c r="E555" s="9"/>
      <c r="F555" s="7"/>
    </row>
    <row r="556" spans="1:6">
      <c r="A556" s="8"/>
      <c r="B556" s="8"/>
      <c r="C556" s="7"/>
      <c r="D556" s="7"/>
      <c r="E556" s="9"/>
      <c r="F556" s="7"/>
    </row>
    <row r="557" spans="1:6">
      <c r="A557" s="8"/>
      <c r="B557" s="8"/>
      <c r="C557" s="7"/>
      <c r="D557" s="7"/>
      <c r="E557" s="9"/>
      <c r="F557" s="7"/>
    </row>
    <row r="558" spans="1:6">
      <c r="A558" s="8"/>
      <c r="B558" s="8"/>
      <c r="C558" s="7"/>
      <c r="D558" s="7"/>
      <c r="E558" s="9"/>
      <c r="F558" s="7"/>
    </row>
    <row r="559" spans="1:6">
      <c r="A559" s="8"/>
      <c r="B559" s="8"/>
      <c r="C559" s="7"/>
      <c r="D559" s="7"/>
      <c r="E559" s="9"/>
      <c r="F559" s="7"/>
    </row>
    <row r="560" spans="1:6">
      <c r="A560" s="8"/>
      <c r="B560" s="8"/>
      <c r="C560" s="7"/>
      <c r="D560" s="7"/>
      <c r="E560" s="9"/>
      <c r="F560" s="7"/>
    </row>
    <row r="561" spans="1:6">
      <c r="A561" s="8"/>
      <c r="B561" s="8"/>
      <c r="C561" s="7"/>
      <c r="D561" s="7"/>
      <c r="E561" s="9"/>
      <c r="F561" s="7"/>
    </row>
    <row r="562" spans="1:6">
      <c r="A562" s="8"/>
      <c r="B562" s="8"/>
      <c r="C562" s="7"/>
      <c r="D562" s="7"/>
      <c r="E562" s="9"/>
      <c r="F562" s="7"/>
    </row>
    <row r="563" spans="1:6">
      <c r="A563" s="8"/>
      <c r="B563" s="8"/>
      <c r="C563" s="7"/>
      <c r="D563" s="7"/>
      <c r="E563" s="9"/>
      <c r="F563" s="7"/>
    </row>
    <row r="564" spans="1:6">
      <c r="A564" s="8"/>
      <c r="B564" s="8"/>
      <c r="C564" s="7"/>
      <c r="D564" s="7"/>
      <c r="E564" s="9"/>
      <c r="F564" s="7"/>
    </row>
    <row r="565" spans="1:6">
      <c r="A565" s="8"/>
      <c r="B565" s="8"/>
      <c r="C565" s="7"/>
      <c r="D565" s="7"/>
      <c r="E565" s="9"/>
      <c r="F565" s="7"/>
    </row>
    <row r="566" spans="1:6">
      <c r="A566" s="8"/>
      <c r="B566" s="8"/>
      <c r="C566" s="7"/>
      <c r="D566" s="7"/>
      <c r="E566" s="9"/>
      <c r="F566" s="7"/>
    </row>
    <row r="567" spans="1:6">
      <c r="A567" s="8"/>
      <c r="B567" s="8"/>
      <c r="C567" s="7"/>
      <c r="D567" s="7"/>
      <c r="E567" s="9"/>
      <c r="F567" s="7"/>
    </row>
    <row r="568" spans="1:6">
      <c r="A568" s="8"/>
      <c r="B568" s="8"/>
      <c r="C568" s="7"/>
      <c r="D568" s="7"/>
      <c r="E568" s="9"/>
      <c r="F568" s="7"/>
    </row>
    <row r="569" spans="1:6">
      <c r="A569" s="8"/>
      <c r="B569" s="8"/>
      <c r="C569" s="7"/>
      <c r="D569" s="7"/>
      <c r="E569" s="9"/>
      <c r="F569" s="7"/>
    </row>
    <row r="570" spans="1:6">
      <c r="A570" s="8"/>
      <c r="B570" s="8"/>
      <c r="C570" s="7"/>
      <c r="D570" s="7"/>
      <c r="E570" s="9"/>
      <c r="F570" s="7"/>
    </row>
    <row r="571" spans="1:6">
      <c r="A571" s="8"/>
      <c r="B571" s="8"/>
      <c r="C571" s="7"/>
      <c r="D571" s="7"/>
      <c r="E571" s="9"/>
      <c r="F571" s="7"/>
    </row>
    <row r="572" spans="1:6">
      <c r="A572" s="8"/>
      <c r="B572" s="8"/>
      <c r="C572" s="7"/>
      <c r="D572" s="7"/>
      <c r="E572" s="9"/>
      <c r="F572" s="7"/>
    </row>
    <row r="573" spans="1:6">
      <c r="A573" s="8"/>
      <c r="B573" s="8"/>
      <c r="C573" s="7"/>
      <c r="D573" s="7"/>
      <c r="E573" s="9"/>
      <c r="F573" s="7"/>
    </row>
    <row r="574" spans="1:6">
      <c r="A574" s="8"/>
      <c r="B574" s="8"/>
      <c r="C574" s="7"/>
      <c r="D574" s="7"/>
      <c r="E574" s="9"/>
      <c r="F574" s="7"/>
    </row>
    <row r="575" spans="1:6">
      <c r="A575" s="8"/>
      <c r="B575" s="8"/>
      <c r="C575" s="7"/>
      <c r="D575" s="7"/>
      <c r="E575" s="9"/>
      <c r="F575" s="7"/>
    </row>
    <row r="576" spans="1:6">
      <c r="A576" s="8"/>
      <c r="B576" s="8"/>
      <c r="C576" s="7"/>
      <c r="D576" s="7"/>
      <c r="E576" s="9"/>
      <c r="F576" s="7"/>
    </row>
    <row r="577" spans="1:6">
      <c r="A577" s="8"/>
      <c r="B577" s="8"/>
      <c r="C577" s="7"/>
      <c r="D577" s="7"/>
      <c r="E577" s="9"/>
      <c r="F577" s="7"/>
    </row>
    <row r="578" spans="1:6">
      <c r="A578" s="8"/>
      <c r="B578" s="8"/>
      <c r="C578" s="7"/>
      <c r="D578" s="7"/>
      <c r="E578" s="9"/>
      <c r="F578" s="7"/>
    </row>
    <row r="579" spans="1:6">
      <c r="A579" s="8"/>
      <c r="B579" s="8"/>
      <c r="C579" s="7"/>
      <c r="D579" s="7"/>
      <c r="E579" s="9"/>
      <c r="F579" s="7"/>
    </row>
    <row r="580" spans="1:6">
      <c r="A580" s="8"/>
      <c r="B580" s="8"/>
      <c r="C580" s="7"/>
      <c r="D580" s="7"/>
      <c r="E580" s="9"/>
      <c r="F580" s="7"/>
    </row>
    <row r="581" spans="1:6">
      <c r="A581" s="8"/>
      <c r="B581" s="8"/>
      <c r="C581" s="7"/>
      <c r="D581" s="7"/>
      <c r="E581" s="9"/>
      <c r="F581" s="7"/>
    </row>
    <row r="582" spans="1:6">
      <c r="A582" s="8"/>
      <c r="B582" s="8"/>
      <c r="C582" s="7"/>
      <c r="D582" s="7"/>
      <c r="E582" s="9"/>
      <c r="F582" s="7"/>
    </row>
    <row r="583" spans="1:6">
      <c r="A583" s="8"/>
      <c r="B583" s="8"/>
      <c r="C583" s="7"/>
      <c r="D583" s="7"/>
      <c r="E583" s="9"/>
      <c r="F583" s="7"/>
    </row>
    <row r="584" spans="1:6">
      <c r="A584" s="8"/>
      <c r="B584" s="8"/>
      <c r="C584" s="7"/>
      <c r="D584" s="7"/>
      <c r="E584" s="9"/>
      <c r="F584" s="7"/>
    </row>
    <row r="585" spans="1:6">
      <c r="A585" s="8"/>
      <c r="B585" s="8"/>
      <c r="C585" s="7"/>
      <c r="D585" s="7"/>
      <c r="E585" s="9"/>
      <c r="F585" s="7"/>
    </row>
    <row r="586" spans="1:6">
      <c r="A586" s="8"/>
      <c r="B586" s="8"/>
      <c r="C586" s="7"/>
      <c r="D586" s="7"/>
      <c r="E586" s="9"/>
      <c r="F586" s="7"/>
    </row>
    <row r="587" spans="1:6">
      <c r="A587" s="8"/>
      <c r="B587" s="8"/>
      <c r="C587" s="7"/>
      <c r="D587" s="7"/>
      <c r="E587" s="9"/>
      <c r="F587" s="7"/>
    </row>
    <row r="588" spans="1:6">
      <c r="A588" s="8"/>
      <c r="B588" s="8"/>
      <c r="C588" s="7"/>
      <c r="D588" s="7"/>
      <c r="E588" s="9"/>
      <c r="F588" s="7"/>
    </row>
    <row r="589" spans="1:6">
      <c r="A589" s="8"/>
      <c r="B589" s="8"/>
      <c r="C589" s="7"/>
      <c r="D589" s="7"/>
      <c r="E589" s="9"/>
      <c r="F589" s="7"/>
    </row>
    <row r="590" spans="1:6">
      <c r="A590" s="8"/>
      <c r="B590" s="8"/>
      <c r="C590" s="7"/>
      <c r="D590" s="7"/>
      <c r="E590" s="9"/>
      <c r="F590" s="7"/>
    </row>
    <row r="591" spans="1:6">
      <c r="A591" s="8"/>
      <c r="B591" s="8"/>
      <c r="C591" s="7"/>
      <c r="D591" s="7"/>
      <c r="E591" s="9"/>
      <c r="F591" s="7"/>
    </row>
    <row r="592" spans="1:6">
      <c r="A592" s="8"/>
      <c r="B592" s="8"/>
      <c r="C592" s="7"/>
      <c r="D592" s="7"/>
      <c r="E592" s="9"/>
      <c r="F592" s="7"/>
    </row>
    <row r="593" spans="1:6">
      <c r="A593" s="8"/>
      <c r="B593" s="8"/>
      <c r="C593" s="7"/>
      <c r="D593" s="7"/>
      <c r="E593" s="9"/>
      <c r="F593" s="7"/>
    </row>
    <row r="594" spans="1:6">
      <c r="A594" s="8"/>
      <c r="B594" s="8"/>
      <c r="C594" s="7"/>
      <c r="D594" s="7"/>
      <c r="E594" s="9"/>
      <c r="F594" s="7"/>
    </row>
    <row r="595" spans="1:6">
      <c r="A595" s="8"/>
      <c r="B595" s="8"/>
      <c r="C595" s="7"/>
      <c r="D595" s="7"/>
      <c r="E595" s="9"/>
      <c r="F595" s="7"/>
    </row>
    <row r="596" spans="1:6">
      <c r="A596" s="8"/>
      <c r="B596" s="8"/>
      <c r="C596" s="7"/>
      <c r="D596" s="7"/>
      <c r="E596" s="9"/>
      <c r="F596" s="7"/>
    </row>
    <row r="597" spans="1:6">
      <c r="A597" s="8"/>
      <c r="B597" s="8"/>
      <c r="C597" s="7"/>
      <c r="D597" s="7"/>
      <c r="E597" s="9"/>
      <c r="F597" s="7"/>
    </row>
    <row r="598" spans="1:6">
      <c r="A598" s="8"/>
      <c r="B598" s="8"/>
      <c r="C598" s="7"/>
      <c r="D598" s="7"/>
      <c r="E598" s="9"/>
      <c r="F598" s="7"/>
    </row>
    <row r="599" spans="1:6">
      <c r="A599" s="8"/>
      <c r="B599" s="8"/>
      <c r="C599" s="7"/>
      <c r="D599" s="7"/>
      <c r="E599" s="9"/>
      <c r="F599" s="7"/>
    </row>
    <row r="600" spans="1:6">
      <c r="A600" s="8"/>
      <c r="B600" s="8"/>
      <c r="C600" s="7"/>
      <c r="D600" s="7"/>
      <c r="E600" s="9"/>
      <c r="F600" s="7"/>
    </row>
    <row r="601" spans="1:6">
      <c r="A601" s="8"/>
      <c r="B601" s="8"/>
      <c r="C601" s="7"/>
      <c r="D601" s="7"/>
      <c r="E601" s="9"/>
      <c r="F601" s="7"/>
    </row>
    <row r="602" spans="1:6">
      <c r="A602" s="8"/>
      <c r="B602" s="8"/>
      <c r="C602" s="7"/>
      <c r="D602" s="7"/>
      <c r="E602" s="9"/>
      <c r="F602" s="7"/>
    </row>
    <row r="603" spans="1:6">
      <c r="A603" s="8"/>
      <c r="B603" s="8"/>
      <c r="C603" s="7"/>
      <c r="D603" s="7"/>
      <c r="E603" s="9"/>
      <c r="F603" s="7"/>
    </row>
    <row r="604" spans="1:6">
      <c r="A604" s="8"/>
      <c r="B604" s="8"/>
      <c r="C604" s="7"/>
      <c r="D604" s="7"/>
      <c r="E604" s="9"/>
      <c r="F604" s="7"/>
    </row>
    <row r="605" spans="1:6">
      <c r="A605" s="8"/>
      <c r="B605" s="8"/>
      <c r="C605" s="7"/>
      <c r="D605" s="7"/>
      <c r="E605" s="9"/>
      <c r="F605" s="7"/>
    </row>
    <row r="606" spans="1:6">
      <c r="A606" s="8"/>
      <c r="B606" s="8"/>
      <c r="C606" s="7"/>
      <c r="D606" s="7"/>
      <c r="E606" s="9"/>
      <c r="F606" s="7"/>
    </row>
    <row r="607" spans="1:6">
      <c r="A607" s="8"/>
      <c r="B607" s="8"/>
      <c r="C607" s="7"/>
      <c r="D607" s="7"/>
      <c r="E607" s="9"/>
      <c r="F607" s="7"/>
    </row>
    <row r="608" spans="1:6">
      <c r="A608" s="8"/>
      <c r="B608" s="8"/>
      <c r="C608" s="7"/>
      <c r="D608" s="7"/>
      <c r="E608" s="9"/>
      <c r="F608" s="7"/>
    </row>
    <row r="609" spans="1:6">
      <c r="A609" s="8"/>
      <c r="B609" s="8"/>
      <c r="C609" s="7"/>
      <c r="D609" s="7"/>
      <c r="E609" s="9"/>
      <c r="F609" s="7"/>
    </row>
    <row r="610" spans="1:6">
      <c r="A610" s="8"/>
      <c r="B610" s="8"/>
      <c r="C610" s="7"/>
      <c r="D610" s="7"/>
      <c r="E610" s="9"/>
      <c r="F610" s="7"/>
    </row>
    <row r="611" spans="1:6">
      <c r="A611" s="8"/>
      <c r="B611" s="8"/>
      <c r="C611" s="7"/>
      <c r="D611" s="7"/>
      <c r="E611" s="9"/>
      <c r="F611" s="7"/>
    </row>
    <row r="612" spans="1:6">
      <c r="A612" s="8"/>
      <c r="B612" s="8"/>
      <c r="C612" s="7"/>
      <c r="D612" s="7"/>
      <c r="E612" s="9"/>
      <c r="F612" s="7"/>
    </row>
    <row r="613" spans="1:6">
      <c r="A613" s="8"/>
      <c r="B613" s="8"/>
      <c r="C613" s="7"/>
      <c r="D613" s="7"/>
      <c r="E613" s="9"/>
      <c r="F613" s="7"/>
    </row>
    <row r="614" spans="1:6">
      <c r="A614" s="8"/>
      <c r="B614" s="8"/>
      <c r="C614" s="7"/>
      <c r="D614" s="7"/>
      <c r="E614" s="9"/>
      <c r="F614" s="7"/>
    </row>
    <row r="615" spans="1:6">
      <c r="A615" s="8"/>
      <c r="B615" s="8"/>
      <c r="C615" s="7"/>
      <c r="D615" s="7"/>
      <c r="E615" s="9"/>
      <c r="F615" s="7"/>
    </row>
    <row r="616" spans="1:6">
      <c r="A616" s="8"/>
      <c r="B616" s="8"/>
      <c r="C616" s="7"/>
      <c r="D616" s="7"/>
      <c r="E616" s="9"/>
      <c r="F616" s="7"/>
    </row>
    <row r="617" spans="1:6">
      <c r="A617" s="8"/>
      <c r="B617" s="8"/>
      <c r="C617" s="7"/>
      <c r="D617" s="7"/>
      <c r="E617" s="9"/>
      <c r="F617" s="7"/>
    </row>
    <row r="618" spans="1:6">
      <c r="A618" s="8"/>
      <c r="B618" s="8"/>
      <c r="C618" s="7"/>
      <c r="D618" s="7"/>
      <c r="E618" s="9"/>
      <c r="F618" s="7"/>
    </row>
    <row r="619" spans="1:6">
      <c r="A619" s="8"/>
      <c r="B619" s="8"/>
      <c r="C619" s="7"/>
      <c r="D619" s="7"/>
      <c r="E619" s="9"/>
      <c r="F619" s="7"/>
    </row>
    <row r="620" spans="1:6">
      <c r="A620" s="8"/>
      <c r="B620" s="8"/>
      <c r="C620" s="7"/>
      <c r="D620" s="7"/>
      <c r="E620" s="9"/>
      <c r="F620" s="7"/>
    </row>
    <row r="621" spans="1:6">
      <c r="A621" s="8"/>
      <c r="B621" s="8"/>
      <c r="C621" s="7"/>
      <c r="D621" s="7"/>
      <c r="E621" s="9"/>
      <c r="F621" s="7"/>
    </row>
    <row r="622" spans="1:6">
      <c r="A622" s="8"/>
      <c r="B622" s="8"/>
      <c r="C622" s="7"/>
      <c r="D622" s="7"/>
      <c r="E622" s="9"/>
      <c r="F622" s="7"/>
    </row>
    <row r="623" spans="1:6">
      <c r="A623" s="8"/>
      <c r="B623" s="8"/>
      <c r="C623" s="7"/>
      <c r="D623" s="7"/>
      <c r="E623" s="9"/>
      <c r="F623" s="7"/>
    </row>
    <row r="624" spans="1:6">
      <c r="A624" s="8"/>
      <c r="B624" s="8"/>
      <c r="C624" s="7"/>
      <c r="D624" s="7"/>
      <c r="E624" s="9"/>
      <c r="F624" s="7"/>
    </row>
    <row r="625" spans="1:6">
      <c r="A625" s="8"/>
      <c r="B625" s="8"/>
      <c r="C625" s="7"/>
      <c r="D625" s="7"/>
      <c r="E625" s="9"/>
      <c r="F625" s="7"/>
    </row>
    <row r="626" spans="1:6">
      <c r="A626" s="8"/>
      <c r="B626" s="8"/>
      <c r="C626" s="7"/>
      <c r="D626" s="7"/>
      <c r="E626" s="9"/>
      <c r="F626" s="7"/>
    </row>
    <row r="627" spans="1:6">
      <c r="A627" s="8"/>
      <c r="B627" s="8"/>
      <c r="C627" s="7"/>
      <c r="D627" s="7"/>
      <c r="E627" s="9"/>
      <c r="F627" s="7"/>
    </row>
    <row r="628" spans="1:6">
      <c r="A628" s="8"/>
      <c r="B628" s="8"/>
      <c r="C628" s="7"/>
      <c r="D628" s="7"/>
      <c r="E628" s="9"/>
      <c r="F628" s="7"/>
    </row>
    <row r="629" spans="1:6">
      <c r="A629" s="8"/>
      <c r="B629" s="8"/>
      <c r="C629" s="7"/>
      <c r="D629" s="7"/>
      <c r="E629" s="9"/>
      <c r="F629" s="7"/>
    </row>
    <row r="630" spans="1:6">
      <c r="A630" s="8"/>
      <c r="B630" s="8"/>
      <c r="C630" s="7"/>
      <c r="D630" s="7"/>
      <c r="E630" s="9"/>
      <c r="F630" s="7"/>
    </row>
    <row r="631" spans="1:6">
      <c r="A631" s="8"/>
      <c r="B631" s="8"/>
      <c r="C631" s="7"/>
      <c r="D631" s="7"/>
      <c r="E631" s="9"/>
      <c r="F631" s="7"/>
    </row>
    <row r="632" spans="1:6">
      <c r="A632" s="8"/>
      <c r="B632" s="8"/>
      <c r="C632" s="7"/>
      <c r="D632" s="7"/>
      <c r="E632" s="9"/>
      <c r="F632" s="7"/>
    </row>
    <row r="633" spans="1:6">
      <c r="A633" s="8"/>
      <c r="B633" s="8"/>
      <c r="C633" s="7"/>
      <c r="D633" s="7"/>
      <c r="E633" s="9"/>
      <c r="F633" s="7"/>
    </row>
    <row r="634" spans="1:6">
      <c r="A634" s="8"/>
      <c r="B634" s="8"/>
      <c r="C634" s="7"/>
      <c r="D634" s="7"/>
      <c r="E634" s="9"/>
      <c r="F634" s="7"/>
    </row>
    <row r="635" spans="1:6">
      <c r="A635" s="8"/>
      <c r="B635" s="8"/>
      <c r="C635" s="7"/>
      <c r="D635" s="7"/>
      <c r="E635" s="9"/>
      <c r="F635" s="7"/>
    </row>
    <row r="636" spans="1:6">
      <c r="A636" s="8"/>
      <c r="B636" s="8"/>
      <c r="C636" s="7"/>
      <c r="D636" s="7"/>
      <c r="E636" s="9"/>
      <c r="F636" s="7"/>
    </row>
    <row r="637" spans="1:6">
      <c r="A637" s="8"/>
      <c r="B637" s="8"/>
      <c r="C637" s="7"/>
      <c r="D637" s="7"/>
      <c r="E637" s="9"/>
      <c r="F637" s="7"/>
    </row>
    <row r="638" spans="1:6">
      <c r="A638" s="8"/>
      <c r="B638" s="8"/>
      <c r="C638" s="7"/>
      <c r="D638" s="7"/>
      <c r="E638" s="9"/>
      <c r="F638" s="7"/>
    </row>
    <row r="639" spans="1:6">
      <c r="A639" s="8"/>
      <c r="B639" s="8"/>
      <c r="C639" s="7"/>
      <c r="D639" s="7"/>
      <c r="E639" s="9"/>
      <c r="F639" s="7"/>
    </row>
    <row r="640" spans="1:6">
      <c r="A640" s="8"/>
      <c r="B640" s="8"/>
      <c r="C640" s="7"/>
      <c r="D640" s="7"/>
      <c r="E640" s="9"/>
      <c r="F640" s="7"/>
    </row>
    <row r="641" spans="1:6">
      <c r="A641" s="8"/>
      <c r="B641" s="8"/>
      <c r="C641" s="7"/>
      <c r="D641" s="7"/>
      <c r="E641" s="9"/>
      <c r="F641" s="7"/>
    </row>
    <row r="642" spans="1:6">
      <c r="A642" s="8"/>
      <c r="B642" s="8"/>
      <c r="C642" s="7"/>
      <c r="D642" s="7"/>
      <c r="E642" s="9"/>
      <c r="F642" s="7"/>
    </row>
    <row r="643" spans="1:6">
      <c r="A643" s="8"/>
      <c r="B643" s="8"/>
      <c r="C643" s="7"/>
      <c r="D643" s="7"/>
      <c r="E643" s="9"/>
      <c r="F643" s="7"/>
    </row>
    <row r="644" spans="1:6">
      <c r="A644" s="8"/>
      <c r="B644" s="8"/>
      <c r="C644" s="7"/>
      <c r="D644" s="7"/>
      <c r="E644" s="9"/>
      <c r="F644" s="7"/>
    </row>
    <row r="645" spans="1:6">
      <c r="A645" s="8"/>
      <c r="B645" s="8"/>
      <c r="C645" s="7"/>
      <c r="D645" s="7"/>
      <c r="E645" s="9"/>
      <c r="F645" s="7"/>
    </row>
    <row r="646" spans="1:6">
      <c r="A646" s="8"/>
      <c r="B646" s="8"/>
      <c r="C646" s="7"/>
      <c r="D646" s="7"/>
      <c r="E646" s="9"/>
      <c r="F646" s="7"/>
    </row>
    <row r="647" spans="1:6">
      <c r="A647" s="8"/>
      <c r="B647" s="8"/>
      <c r="C647" s="7"/>
      <c r="D647" s="7"/>
      <c r="E647" s="9"/>
      <c r="F647" s="7"/>
    </row>
    <row r="648" spans="1:6">
      <c r="A648" s="8"/>
      <c r="B648" s="8"/>
      <c r="C648" s="7"/>
      <c r="D648" s="7"/>
      <c r="E648" s="9"/>
      <c r="F648" s="7"/>
    </row>
    <row r="649" spans="1:6">
      <c r="A649" s="8"/>
      <c r="B649" s="8"/>
      <c r="C649" s="7"/>
      <c r="D649" s="7"/>
      <c r="E649" s="9"/>
      <c r="F649" s="7"/>
    </row>
    <row r="650" spans="1:6">
      <c r="A650" s="8"/>
      <c r="B650" s="8"/>
      <c r="C650" s="7"/>
      <c r="D650" s="7"/>
      <c r="E650" s="9"/>
      <c r="F650" s="7"/>
    </row>
    <row r="651" spans="1:6">
      <c r="A651" s="8"/>
      <c r="B651" s="8"/>
      <c r="C651" s="7"/>
      <c r="D651" s="7"/>
      <c r="E651" s="9"/>
      <c r="F651" s="7"/>
    </row>
    <row r="652" spans="1:6">
      <c r="A652" s="8"/>
      <c r="B652" s="8"/>
      <c r="C652" s="7"/>
      <c r="D652" s="7"/>
      <c r="E652" s="9"/>
      <c r="F652" s="7"/>
    </row>
    <row r="653" spans="1:6">
      <c r="A653" s="8"/>
      <c r="B653" s="8"/>
      <c r="C653" s="7"/>
      <c r="D653" s="7"/>
      <c r="E653" s="9"/>
      <c r="F653" s="7"/>
    </row>
    <row r="654" spans="1:6">
      <c r="A654" s="8"/>
      <c r="B654" s="8"/>
      <c r="C654" s="7"/>
      <c r="D654" s="7"/>
      <c r="E654" s="9"/>
      <c r="F654" s="7"/>
    </row>
    <row r="655" spans="1:6">
      <c r="A655" s="8"/>
      <c r="B655" s="8"/>
      <c r="C655" s="7"/>
      <c r="D655" s="7"/>
      <c r="E655" s="9"/>
      <c r="F655" s="7"/>
    </row>
    <row r="656" spans="1:6">
      <c r="A656" s="8"/>
      <c r="B656" s="8"/>
      <c r="C656" s="7"/>
      <c r="D656" s="7"/>
      <c r="E656" s="9"/>
      <c r="F656" s="7"/>
    </row>
    <row r="657" spans="1:6">
      <c r="A657" s="8"/>
      <c r="B657" s="8"/>
      <c r="C657" s="7"/>
      <c r="D657" s="7"/>
      <c r="E657" s="9"/>
      <c r="F657" s="7"/>
    </row>
    <row r="658" spans="1:6">
      <c r="A658" s="8"/>
      <c r="B658" s="8"/>
      <c r="C658" s="7"/>
      <c r="D658" s="7"/>
      <c r="E658" s="9"/>
      <c r="F658" s="7"/>
    </row>
    <row r="659" spans="1:6">
      <c r="A659" s="8"/>
      <c r="B659" s="8"/>
      <c r="C659" s="7"/>
      <c r="D659" s="7"/>
      <c r="E659" s="9"/>
      <c r="F659" s="7"/>
    </row>
    <row r="660" spans="1:6">
      <c r="A660" s="8"/>
      <c r="B660" s="8"/>
      <c r="C660" s="7"/>
      <c r="D660" s="7"/>
      <c r="E660" s="9"/>
      <c r="F660" s="7"/>
    </row>
    <row r="661" spans="1:6">
      <c r="A661" s="8"/>
      <c r="B661" s="8"/>
      <c r="C661" s="7"/>
      <c r="D661" s="7"/>
      <c r="E661" s="9"/>
      <c r="F661" s="7"/>
    </row>
    <row r="662" spans="1:6">
      <c r="A662" s="8"/>
      <c r="B662" s="8"/>
      <c r="C662" s="7"/>
      <c r="D662" s="7"/>
      <c r="E662" s="9"/>
      <c r="F662" s="7"/>
    </row>
    <row r="663" spans="1:6">
      <c r="A663" s="8"/>
      <c r="B663" s="8"/>
      <c r="C663" s="7"/>
      <c r="D663" s="7"/>
      <c r="E663" s="9"/>
      <c r="F663" s="7"/>
    </row>
    <row r="664" spans="1:6">
      <c r="A664" s="8"/>
      <c r="B664" s="8"/>
      <c r="C664" s="7"/>
      <c r="D664" s="7"/>
      <c r="E664" s="9"/>
      <c r="F664" s="7"/>
    </row>
    <row r="665" spans="1:6">
      <c r="A665" s="8"/>
      <c r="B665" s="8"/>
      <c r="C665" s="7"/>
      <c r="D665" s="7"/>
      <c r="E665" s="9"/>
      <c r="F665" s="7"/>
    </row>
    <row r="666" spans="1:6">
      <c r="A666" s="8"/>
      <c r="B666" s="8"/>
      <c r="C666" s="7"/>
      <c r="D666" s="7"/>
      <c r="E666" s="9"/>
      <c r="F666" s="7"/>
    </row>
    <row r="667" spans="1:6">
      <c r="A667" s="8"/>
      <c r="B667" s="8"/>
      <c r="C667" s="7"/>
      <c r="D667" s="7"/>
      <c r="E667" s="9"/>
      <c r="F667" s="7"/>
    </row>
    <row r="668" spans="1:6">
      <c r="A668" s="8"/>
      <c r="B668" s="8"/>
      <c r="C668" s="7"/>
      <c r="D668" s="7"/>
      <c r="E668" s="9"/>
      <c r="F668" s="7"/>
    </row>
    <row r="669" spans="1:6">
      <c r="A669" s="8"/>
      <c r="B669" s="8"/>
      <c r="C669" s="7"/>
      <c r="D669" s="7"/>
      <c r="E669" s="9"/>
      <c r="F669" s="7"/>
    </row>
    <row r="670" spans="1:6">
      <c r="A670" s="8"/>
      <c r="B670" s="8"/>
      <c r="C670" s="7"/>
      <c r="D670" s="7"/>
      <c r="E670" s="9"/>
      <c r="F670" s="7"/>
    </row>
    <row r="671" spans="1:6">
      <c r="A671" s="8"/>
      <c r="B671" s="8"/>
      <c r="C671" s="7"/>
      <c r="D671" s="7"/>
      <c r="E671" s="9"/>
      <c r="F671" s="7"/>
    </row>
    <row r="672" spans="1:6">
      <c r="A672" s="8"/>
      <c r="B672" s="8"/>
      <c r="C672" s="7"/>
      <c r="D672" s="7"/>
      <c r="E672" s="9"/>
      <c r="F672" s="7"/>
    </row>
    <row r="673" spans="1:6">
      <c r="A673" s="8"/>
      <c r="B673" s="8"/>
      <c r="C673" s="7"/>
      <c r="D673" s="7"/>
      <c r="E673" s="9"/>
      <c r="F673" s="7"/>
    </row>
    <row r="674" spans="1:6">
      <c r="A674" s="8"/>
      <c r="B674" s="8"/>
      <c r="C674" s="7"/>
      <c r="D674" s="7"/>
      <c r="E674" s="9"/>
      <c r="F674" s="7"/>
    </row>
    <row r="675" spans="1:6">
      <c r="A675" s="8"/>
      <c r="B675" s="8"/>
      <c r="C675" s="7"/>
      <c r="D675" s="7"/>
      <c r="E675" s="9"/>
      <c r="F675" s="7"/>
    </row>
    <row r="676" spans="1:6">
      <c r="A676" s="8"/>
      <c r="B676" s="8"/>
      <c r="C676" s="7"/>
      <c r="D676" s="7"/>
      <c r="E676" s="9"/>
      <c r="F676" s="7"/>
    </row>
    <row r="677" spans="1:6">
      <c r="A677" s="8"/>
      <c r="B677" s="8"/>
      <c r="C677" s="7"/>
      <c r="D677" s="7"/>
      <c r="E677" s="9"/>
      <c r="F677" s="7"/>
    </row>
    <row r="678" spans="1:6">
      <c r="A678" s="8"/>
      <c r="B678" s="8"/>
      <c r="C678" s="7"/>
      <c r="D678" s="7"/>
      <c r="E678" s="9"/>
      <c r="F678" s="7"/>
    </row>
    <row r="679" spans="1:6">
      <c r="A679" s="8"/>
      <c r="B679" s="8"/>
      <c r="C679" s="7"/>
      <c r="D679" s="7"/>
      <c r="E679" s="9"/>
      <c r="F679" s="7"/>
    </row>
    <row r="680" spans="1:6">
      <c r="A680" s="8"/>
      <c r="B680" s="8"/>
      <c r="C680" s="7"/>
      <c r="D680" s="7"/>
      <c r="E680" s="9"/>
      <c r="F680" s="7"/>
    </row>
    <row r="681" spans="1:6">
      <c r="A681" s="8"/>
      <c r="B681" s="8"/>
      <c r="C681" s="7"/>
      <c r="D681" s="7"/>
      <c r="E681" s="9"/>
      <c r="F681" s="7"/>
    </row>
    <row r="682" spans="1:6">
      <c r="A682" s="8"/>
      <c r="B682" s="8"/>
      <c r="C682" s="7"/>
      <c r="D682" s="7"/>
      <c r="E682" s="9"/>
      <c r="F682" s="7"/>
    </row>
    <row r="683" spans="1:6">
      <c r="A683" s="8"/>
      <c r="B683" s="8"/>
      <c r="C683" s="7"/>
      <c r="D683" s="7"/>
      <c r="E683" s="9"/>
      <c r="F683" s="7"/>
    </row>
    <row r="684" spans="1:6">
      <c r="A684" s="8"/>
      <c r="B684" s="8"/>
      <c r="C684" s="7"/>
      <c r="D684" s="7"/>
      <c r="E684" s="9"/>
      <c r="F684" s="7"/>
    </row>
    <row r="685" spans="1:6">
      <c r="A685" s="8"/>
      <c r="B685" s="8"/>
      <c r="C685" s="7"/>
      <c r="D685" s="7"/>
      <c r="E685" s="9"/>
      <c r="F685" s="7"/>
    </row>
    <row r="686" spans="1:6">
      <c r="A686" s="8"/>
      <c r="B686" s="8"/>
      <c r="C686" s="7"/>
      <c r="D686" s="7"/>
      <c r="E686" s="9"/>
      <c r="F686" s="7"/>
    </row>
    <row r="687" spans="1:6">
      <c r="A687" s="8"/>
      <c r="B687" s="8"/>
      <c r="C687" s="7"/>
      <c r="D687" s="7"/>
      <c r="E687" s="9"/>
      <c r="F687" s="7"/>
    </row>
    <row r="688" spans="1:6">
      <c r="A688" s="8"/>
      <c r="B688" s="8"/>
      <c r="C688" s="7"/>
      <c r="D688" s="7"/>
      <c r="E688" s="9"/>
      <c r="F688" s="7"/>
    </row>
    <row r="689" spans="1:6">
      <c r="A689" s="8"/>
      <c r="B689" s="8"/>
      <c r="C689" s="7"/>
      <c r="D689" s="7"/>
      <c r="E689" s="9"/>
      <c r="F689" s="7"/>
    </row>
    <row r="690" spans="1:6">
      <c r="A690" s="8"/>
      <c r="B690" s="8"/>
      <c r="C690" s="7"/>
      <c r="D690" s="7"/>
      <c r="E690" s="9"/>
      <c r="F690" s="7"/>
    </row>
    <row r="691" spans="1:6">
      <c r="A691" s="8"/>
      <c r="B691" s="8"/>
      <c r="C691" s="7"/>
      <c r="D691" s="7"/>
      <c r="E691" s="9"/>
      <c r="F691" s="7"/>
    </row>
    <row r="692" spans="1:6">
      <c r="A692" s="8"/>
      <c r="B692" s="8"/>
      <c r="C692" s="7"/>
      <c r="D692" s="7"/>
      <c r="E692" s="9"/>
      <c r="F692" s="7"/>
    </row>
    <row r="693" spans="1:6">
      <c r="A693" s="8"/>
      <c r="B693" s="8"/>
      <c r="C693" s="7"/>
      <c r="D693" s="7"/>
      <c r="E693" s="9"/>
      <c r="F693" s="7"/>
    </row>
    <row r="694" spans="1:6">
      <c r="A694" s="8"/>
      <c r="B694" s="8"/>
      <c r="C694" s="7"/>
      <c r="D694" s="7"/>
      <c r="E694" s="9"/>
      <c r="F694" s="7"/>
    </row>
    <row r="695" spans="1:6">
      <c r="A695" s="8"/>
      <c r="B695" s="8"/>
      <c r="C695" s="7"/>
      <c r="D695" s="7"/>
      <c r="E695" s="9"/>
      <c r="F695" s="7"/>
    </row>
    <row r="696" spans="1:6">
      <c r="A696" s="8"/>
      <c r="B696" s="8"/>
      <c r="C696" s="7"/>
      <c r="D696" s="7"/>
      <c r="E696" s="9"/>
      <c r="F696" s="7"/>
    </row>
    <row r="697" spans="1:6">
      <c r="A697" s="8"/>
      <c r="B697" s="8"/>
      <c r="C697" s="7"/>
      <c r="D697" s="7"/>
      <c r="E697" s="9"/>
      <c r="F697" s="7"/>
    </row>
    <row r="698" spans="1:6">
      <c r="A698" s="8"/>
      <c r="B698" s="8"/>
      <c r="C698" s="7"/>
      <c r="D698" s="7"/>
      <c r="E698" s="9"/>
      <c r="F698" s="7"/>
    </row>
    <row r="699" spans="1:6">
      <c r="A699" s="8"/>
      <c r="B699" s="8"/>
      <c r="C699" s="7"/>
      <c r="D699" s="7"/>
      <c r="E699" s="9"/>
      <c r="F699" s="7"/>
    </row>
    <row r="700" spans="1:6">
      <c r="A700" s="8"/>
      <c r="B700" s="8"/>
      <c r="C700" s="7"/>
      <c r="D700" s="7"/>
      <c r="E700" s="9"/>
      <c r="F700" s="7"/>
    </row>
    <row r="701" spans="1:6">
      <c r="A701" s="8"/>
      <c r="B701" s="8"/>
      <c r="C701" s="7"/>
      <c r="D701" s="7"/>
      <c r="E701" s="9"/>
      <c r="F701" s="7"/>
    </row>
    <row r="702" spans="1:6">
      <c r="A702" s="8"/>
      <c r="B702" s="8"/>
      <c r="C702" s="7"/>
      <c r="D702" s="7"/>
      <c r="E702" s="9"/>
      <c r="F702" s="7"/>
    </row>
    <row r="703" spans="1:6">
      <c r="A703" s="8"/>
      <c r="B703" s="8"/>
      <c r="C703" s="7"/>
      <c r="D703" s="7"/>
      <c r="E703" s="9"/>
      <c r="F703" s="7"/>
    </row>
    <row r="704" spans="1:6">
      <c r="A704" s="8"/>
      <c r="B704" s="8"/>
      <c r="C704" s="7"/>
      <c r="D704" s="7"/>
      <c r="E704" s="9"/>
      <c r="F704" s="7"/>
    </row>
    <row r="705" spans="1:6">
      <c r="A705" s="8"/>
      <c r="B705" s="8"/>
      <c r="C705" s="7"/>
      <c r="D705" s="7"/>
      <c r="E705" s="9"/>
      <c r="F705" s="7"/>
    </row>
    <row r="706" spans="1:6">
      <c r="A706" s="8"/>
      <c r="B706" s="8"/>
      <c r="C706" s="7"/>
      <c r="D706" s="7"/>
      <c r="E706" s="9"/>
      <c r="F706" s="7"/>
    </row>
    <row r="707" spans="1:6">
      <c r="A707" s="8"/>
      <c r="B707" s="8"/>
      <c r="C707" s="7"/>
      <c r="D707" s="7"/>
      <c r="E707" s="9"/>
      <c r="F707" s="7"/>
    </row>
    <row r="708" spans="1:6">
      <c r="A708" s="8"/>
      <c r="B708" s="8"/>
      <c r="C708" s="7"/>
      <c r="D708" s="7"/>
      <c r="E708" s="9"/>
      <c r="F708" s="7"/>
    </row>
    <row r="709" spans="1:6">
      <c r="A709" s="8"/>
      <c r="B709" s="8"/>
      <c r="C709" s="7"/>
      <c r="D709" s="7"/>
      <c r="E709" s="9"/>
      <c r="F709" s="7"/>
    </row>
    <row r="710" spans="1:6">
      <c r="A710" s="8"/>
      <c r="B710" s="8"/>
      <c r="C710" s="7"/>
      <c r="D710" s="7"/>
      <c r="E710" s="9"/>
      <c r="F710" s="7"/>
    </row>
    <row r="711" spans="1:6">
      <c r="A711" s="8"/>
      <c r="B711" s="8"/>
      <c r="C711" s="7"/>
      <c r="D711" s="7"/>
      <c r="E711" s="9"/>
      <c r="F711" s="7"/>
    </row>
    <row r="712" spans="1:6">
      <c r="A712" s="8"/>
      <c r="B712" s="8"/>
      <c r="C712" s="7"/>
      <c r="D712" s="7"/>
      <c r="E712" s="9"/>
      <c r="F712" s="7"/>
    </row>
    <row r="713" spans="1:6">
      <c r="A713" s="8"/>
      <c r="B713" s="8"/>
      <c r="C713" s="7"/>
      <c r="D713" s="7"/>
      <c r="E713" s="9"/>
      <c r="F713" s="7"/>
    </row>
    <row r="714" spans="1:6">
      <c r="A714" s="8"/>
      <c r="B714" s="8"/>
      <c r="C714" s="7"/>
      <c r="D714" s="7"/>
      <c r="E714" s="9"/>
      <c r="F714" s="7"/>
    </row>
    <row r="715" spans="1:6">
      <c r="A715" s="8"/>
      <c r="B715" s="8"/>
      <c r="C715" s="7"/>
      <c r="D715" s="7"/>
      <c r="E715" s="9"/>
      <c r="F715" s="7"/>
    </row>
    <row r="716" spans="1:6">
      <c r="A716" s="8"/>
      <c r="B716" s="8"/>
      <c r="C716" s="7"/>
      <c r="D716" s="7"/>
      <c r="E716" s="9"/>
      <c r="F716" s="7"/>
    </row>
    <row r="717" spans="1:6">
      <c r="A717" s="8"/>
      <c r="B717" s="8"/>
      <c r="C717" s="7"/>
      <c r="D717" s="7"/>
      <c r="E717" s="9"/>
      <c r="F717" s="7"/>
    </row>
    <row r="718" spans="1:6">
      <c r="A718" s="8"/>
      <c r="B718" s="8"/>
      <c r="C718" s="7"/>
      <c r="D718" s="7"/>
      <c r="E718" s="9"/>
      <c r="F718" s="7"/>
    </row>
    <row r="719" spans="1:6">
      <c r="A719" s="8"/>
      <c r="B719" s="8"/>
      <c r="C719" s="7"/>
      <c r="D719" s="7"/>
      <c r="E719" s="9"/>
      <c r="F719" s="7"/>
    </row>
    <row r="720" spans="1:6">
      <c r="A720" s="8"/>
      <c r="B720" s="8"/>
      <c r="C720" s="7"/>
      <c r="D720" s="7"/>
      <c r="E720" s="9"/>
      <c r="F720" s="7"/>
    </row>
    <row r="721" spans="1:6">
      <c r="A721" s="8"/>
      <c r="B721" s="8"/>
      <c r="C721" s="7"/>
      <c r="D721" s="7"/>
      <c r="E721" s="9"/>
      <c r="F721" s="7"/>
    </row>
    <row r="722" spans="1:6">
      <c r="A722" s="8"/>
      <c r="B722" s="8"/>
      <c r="C722" s="7"/>
      <c r="D722" s="7"/>
      <c r="E722" s="9"/>
      <c r="F722" s="7"/>
    </row>
    <row r="723" spans="1:6">
      <c r="A723" s="8"/>
      <c r="B723" s="8"/>
      <c r="C723" s="7"/>
      <c r="D723" s="7"/>
      <c r="E723" s="9"/>
      <c r="F723" s="7"/>
    </row>
    <row r="724" spans="1:6">
      <c r="A724" s="8"/>
      <c r="B724" s="8"/>
      <c r="C724" s="7"/>
      <c r="D724" s="7"/>
      <c r="E724" s="9"/>
      <c r="F724" s="7"/>
    </row>
    <row r="725" spans="1:6">
      <c r="A725" s="8"/>
      <c r="B725" s="8"/>
      <c r="C725" s="7"/>
      <c r="D725" s="7"/>
      <c r="E725" s="9"/>
      <c r="F725" s="7"/>
    </row>
    <row r="726" spans="1:6">
      <c r="A726" s="8"/>
      <c r="B726" s="8"/>
      <c r="C726" s="7"/>
      <c r="D726" s="7"/>
      <c r="E726" s="9"/>
      <c r="F726" s="7"/>
    </row>
    <row r="727" spans="1:6">
      <c r="A727" s="8"/>
      <c r="B727" s="8"/>
      <c r="C727" s="7"/>
      <c r="D727" s="7"/>
      <c r="E727" s="9"/>
      <c r="F727" s="7"/>
    </row>
    <row r="728" spans="1:6">
      <c r="A728" s="8"/>
      <c r="B728" s="8"/>
      <c r="C728" s="7"/>
      <c r="D728" s="7"/>
      <c r="E728" s="9"/>
      <c r="F728" s="7"/>
    </row>
    <row r="729" spans="1:6">
      <c r="A729" s="8"/>
      <c r="B729" s="8"/>
      <c r="C729" s="7"/>
      <c r="D729" s="7"/>
      <c r="E729" s="9"/>
      <c r="F729" s="7"/>
    </row>
    <row r="730" spans="1:6">
      <c r="A730" s="8"/>
      <c r="B730" s="8"/>
      <c r="C730" s="7"/>
      <c r="D730" s="7"/>
      <c r="E730" s="9"/>
      <c r="F730" s="7"/>
    </row>
    <row r="731" spans="1:6">
      <c r="A731" s="8"/>
      <c r="B731" s="8"/>
      <c r="C731" s="7"/>
      <c r="D731" s="7"/>
      <c r="E731" s="9"/>
      <c r="F731" s="7"/>
    </row>
    <row r="732" spans="1:6">
      <c r="A732" s="8"/>
      <c r="B732" s="8"/>
      <c r="C732" s="7"/>
      <c r="D732" s="7"/>
      <c r="E732" s="9"/>
      <c r="F732" s="7"/>
    </row>
    <row r="733" spans="1:6">
      <c r="A733" s="8"/>
      <c r="B733" s="8"/>
      <c r="C733" s="7"/>
      <c r="D733" s="7"/>
      <c r="E733" s="9"/>
      <c r="F733" s="7"/>
    </row>
    <row r="734" spans="1:6">
      <c r="A734" s="8"/>
      <c r="B734" s="8"/>
      <c r="C734" s="7"/>
      <c r="D734" s="7"/>
      <c r="E734" s="9"/>
      <c r="F734" s="7"/>
    </row>
    <row r="735" spans="1:6">
      <c r="A735" s="8"/>
      <c r="B735" s="8"/>
      <c r="C735" s="7"/>
      <c r="D735" s="7"/>
      <c r="E735" s="9"/>
      <c r="F735" s="7"/>
    </row>
    <row r="736" spans="1:6">
      <c r="A736" s="8"/>
      <c r="B736" s="8"/>
      <c r="C736" s="7"/>
      <c r="D736" s="7"/>
      <c r="E736" s="9"/>
      <c r="F736" s="7"/>
    </row>
    <row r="737" spans="1:6">
      <c r="A737" s="8"/>
      <c r="B737" s="8"/>
      <c r="C737" s="7"/>
      <c r="D737" s="7"/>
      <c r="E737" s="9"/>
      <c r="F737" s="7"/>
    </row>
    <row r="738" spans="1:6">
      <c r="A738" s="8"/>
      <c r="B738" s="8"/>
      <c r="C738" s="7"/>
      <c r="D738" s="7"/>
      <c r="E738" s="9"/>
      <c r="F738" s="7"/>
    </row>
    <row r="739" spans="1:6">
      <c r="A739" s="8"/>
      <c r="B739" s="8"/>
      <c r="C739" s="7"/>
      <c r="D739" s="7"/>
      <c r="E739" s="9"/>
      <c r="F739" s="7"/>
    </row>
    <row r="740" spans="1:6">
      <c r="A740" s="8"/>
      <c r="B740" s="8"/>
      <c r="C740" s="7"/>
      <c r="D740" s="7"/>
      <c r="E740" s="9"/>
      <c r="F740" s="7"/>
    </row>
    <row r="741" spans="1:6">
      <c r="A741" s="8"/>
      <c r="B741" s="8"/>
      <c r="C741" s="7"/>
      <c r="D741" s="7"/>
      <c r="E741" s="9"/>
      <c r="F741" s="7"/>
    </row>
    <row r="742" spans="1:6">
      <c r="A742" s="8"/>
      <c r="B742" s="8"/>
      <c r="C742" s="7"/>
      <c r="D742" s="7"/>
      <c r="E742" s="9"/>
      <c r="F742" s="7"/>
    </row>
    <row r="743" spans="1:6">
      <c r="A743" s="8"/>
      <c r="B743" s="8"/>
      <c r="C743" s="7"/>
      <c r="D743" s="7"/>
      <c r="E743" s="9"/>
      <c r="F743" s="7"/>
    </row>
    <row r="744" spans="1:6">
      <c r="A744" s="8"/>
      <c r="B744" s="8"/>
      <c r="C744" s="7"/>
      <c r="D744" s="7"/>
      <c r="E744" s="9"/>
      <c r="F744" s="7"/>
    </row>
    <row r="745" spans="1:6">
      <c r="A745" s="8"/>
      <c r="B745" s="8"/>
      <c r="C745" s="7"/>
      <c r="D745" s="7"/>
      <c r="E745" s="9"/>
      <c r="F745" s="7"/>
    </row>
    <row r="746" spans="1:6">
      <c r="A746" s="8"/>
      <c r="B746" s="8"/>
      <c r="C746" s="7"/>
      <c r="D746" s="7"/>
      <c r="E746" s="9"/>
      <c r="F746" s="7"/>
    </row>
    <row r="747" spans="1:6">
      <c r="A747" s="8"/>
      <c r="B747" s="8"/>
      <c r="C747" s="7"/>
      <c r="D747" s="7"/>
      <c r="E747" s="9"/>
      <c r="F747" s="7"/>
    </row>
    <row r="748" spans="1:6">
      <c r="A748" s="8"/>
      <c r="B748" s="8"/>
      <c r="C748" s="7"/>
      <c r="D748" s="7"/>
      <c r="E748" s="9"/>
      <c r="F748" s="7"/>
    </row>
    <row r="749" spans="1:6">
      <c r="A749" s="8"/>
      <c r="B749" s="8"/>
      <c r="C749" s="7"/>
      <c r="D749" s="7"/>
      <c r="E749" s="9"/>
      <c r="F749" s="7"/>
    </row>
    <row r="750" spans="1:6">
      <c r="A750" s="8"/>
      <c r="B750" s="8"/>
      <c r="C750" s="7"/>
      <c r="D750" s="7"/>
      <c r="E750" s="9"/>
      <c r="F750" s="7"/>
    </row>
    <row r="751" spans="1:6">
      <c r="A751" s="8"/>
      <c r="B751" s="8"/>
      <c r="C751" s="7"/>
      <c r="D751" s="7"/>
      <c r="E751" s="9"/>
      <c r="F751" s="7"/>
    </row>
    <row r="752" spans="1:6">
      <c r="A752" s="8"/>
      <c r="B752" s="8"/>
      <c r="C752" s="7"/>
      <c r="D752" s="7"/>
      <c r="E752" s="9"/>
      <c r="F752" s="7"/>
    </row>
    <row r="753" spans="1:6">
      <c r="A753" s="8"/>
      <c r="B753" s="8"/>
      <c r="C753" s="7"/>
      <c r="D753" s="7"/>
      <c r="E753" s="9"/>
      <c r="F753" s="7"/>
    </row>
    <row r="754" spans="1:6">
      <c r="A754" s="8"/>
      <c r="B754" s="8"/>
      <c r="C754" s="7"/>
      <c r="D754" s="7"/>
      <c r="E754" s="9"/>
      <c r="F754" s="7"/>
    </row>
    <row r="755" spans="1:6">
      <c r="A755" s="8"/>
      <c r="B755" s="8"/>
      <c r="C755" s="7"/>
      <c r="D755" s="7"/>
      <c r="E755" s="9"/>
      <c r="F755" s="7"/>
    </row>
    <row r="756" spans="1:6">
      <c r="A756" s="8"/>
      <c r="B756" s="8"/>
      <c r="C756" s="7"/>
      <c r="D756" s="7"/>
      <c r="E756" s="9"/>
      <c r="F756" s="7"/>
    </row>
    <row r="757" spans="1:6">
      <c r="A757" s="8"/>
      <c r="B757" s="8"/>
      <c r="C757" s="7"/>
      <c r="D757" s="7"/>
      <c r="E757" s="9"/>
      <c r="F757" s="7"/>
    </row>
    <row r="758" spans="1:6">
      <c r="A758" s="8"/>
      <c r="B758" s="8"/>
      <c r="C758" s="7"/>
      <c r="D758" s="7"/>
      <c r="E758" s="9"/>
      <c r="F758" s="7"/>
    </row>
    <row r="759" spans="1:6">
      <c r="A759" s="8"/>
      <c r="B759" s="8"/>
      <c r="C759" s="7"/>
      <c r="D759" s="7"/>
      <c r="E759" s="9"/>
      <c r="F759" s="7"/>
    </row>
    <row r="760" spans="1:6">
      <c r="A760" s="8"/>
      <c r="B760" s="8"/>
      <c r="C760" s="7"/>
      <c r="D760" s="7"/>
      <c r="E760" s="9"/>
      <c r="F760" s="7"/>
    </row>
    <row r="761" spans="1:6">
      <c r="A761" s="8"/>
      <c r="B761" s="8"/>
      <c r="C761" s="7"/>
      <c r="D761" s="7"/>
      <c r="E761" s="9"/>
      <c r="F761" s="7"/>
    </row>
    <row r="762" spans="1:6">
      <c r="A762" s="8"/>
      <c r="B762" s="8"/>
      <c r="C762" s="7"/>
      <c r="D762" s="7"/>
      <c r="E762" s="9"/>
      <c r="F762" s="7"/>
    </row>
    <row r="763" spans="1:6">
      <c r="A763" s="8"/>
      <c r="B763" s="8"/>
      <c r="C763" s="7"/>
      <c r="D763" s="7"/>
      <c r="E763" s="9"/>
      <c r="F763" s="7"/>
    </row>
    <row r="764" spans="1:6">
      <c r="A764" s="8"/>
      <c r="B764" s="8"/>
      <c r="C764" s="7"/>
      <c r="D764" s="7"/>
      <c r="E764" s="9"/>
      <c r="F764" s="7"/>
    </row>
    <row r="765" spans="1:6">
      <c r="A765" s="8"/>
      <c r="B765" s="8"/>
      <c r="C765" s="7"/>
      <c r="D765" s="7"/>
      <c r="E765" s="9"/>
      <c r="F765" s="7"/>
    </row>
    <row r="766" spans="1:6">
      <c r="A766" s="8"/>
      <c r="B766" s="8"/>
      <c r="C766" s="7"/>
      <c r="D766" s="7"/>
      <c r="E766" s="9"/>
      <c r="F766" s="7"/>
    </row>
    <row r="767" spans="1:6">
      <c r="A767" s="8"/>
      <c r="B767" s="8"/>
      <c r="C767" s="7"/>
      <c r="D767" s="7"/>
      <c r="E767" s="9"/>
      <c r="F767" s="7"/>
    </row>
    <row r="768" spans="1:6">
      <c r="A768" s="8"/>
      <c r="B768" s="8"/>
      <c r="C768" s="7"/>
      <c r="D768" s="7"/>
      <c r="E768" s="9"/>
      <c r="F768" s="7"/>
    </row>
    <row r="769" spans="1:6">
      <c r="A769" s="8"/>
      <c r="B769" s="8"/>
      <c r="C769" s="7"/>
      <c r="D769" s="7"/>
      <c r="E769" s="9"/>
      <c r="F769" s="7"/>
    </row>
    <row r="770" spans="1:6">
      <c r="A770" s="8"/>
      <c r="B770" s="8"/>
      <c r="C770" s="7"/>
      <c r="D770" s="7"/>
      <c r="E770" s="9"/>
      <c r="F770" s="7"/>
    </row>
    <row r="771" spans="1:6">
      <c r="A771" s="8"/>
      <c r="B771" s="8"/>
      <c r="C771" s="7"/>
      <c r="D771" s="7"/>
      <c r="E771" s="9"/>
      <c r="F771" s="7"/>
    </row>
    <row r="772" spans="1:6">
      <c r="A772" s="8"/>
      <c r="B772" s="8"/>
      <c r="C772" s="7"/>
      <c r="D772" s="7"/>
      <c r="E772" s="9"/>
      <c r="F772" s="7"/>
    </row>
    <row r="773" spans="1:6">
      <c r="A773" s="8"/>
      <c r="B773" s="8"/>
      <c r="C773" s="7"/>
      <c r="D773" s="7"/>
      <c r="E773" s="9"/>
      <c r="F773" s="7"/>
    </row>
    <row r="774" spans="1:6">
      <c r="A774" s="8"/>
      <c r="B774" s="8"/>
      <c r="C774" s="7"/>
      <c r="D774" s="7"/>
      <c r="E774" s="9"/>
      <c r="F774" s="7"/>
    </row>
    <row r="775" spans="1:6">
      <c r="A775" s="8"/>
      <c r="B775" s="8"/>
      <c r="C775" s="7"/>
      <c r="D775" s="7"/>
      <c r="E775" s="9"/>
      <c r="F775" s="7"/>
    </row>
    <row r="776" spans="1:6">
      <c r="A776" s="8"/>
      <c r="B776" s="8"/>
      <c r="C776" s="7"/>
      <c r="D776" s="7"/>
      <c r="E776" s="9"/>
      <c r="F776" s="7"/>
    </row>
    <row r="777" spans="1:6">
      <c r="A777" s="8"/>
      <c r="B777" s="8"/>
      <c r="C777" s="7"/>
      <c r="D777" s="7"/>
      <c r="E777" s="9"/>
      <c r="F777" s="7"/>
    </row>
    <row r="778" spans="1:6">
      <c r="A778" s="8"/>
      <c r="B778" s="8"/>
      <c r="C778" s="7"/>
      <c r="D778" s="7"/>
      <c r="E778" s="9"/>
      <c r="F778" s="7"/>
    </row>
    <row r="779" spans="1:6">
      <c r="A779" s="8"/>
      <c r="B779" s="8"/>
      <c r="C779" s="7"/>
      <c r="D779" s="7"/>
      <c r="E779" s="9"/>
      <c r="F779" s="7"/>
    </row>
    <row r="780" spans="1:6">
      <c r="A780" s="8"/>
      <c r="B780" s="8"/>
      <c r="C780" s="7"/>
      <c r="D780" s="7"/>
      <c r="E780" s="9"/>
      <c r="F780" s="7"/>
    </row>
    <row r="781" spans="1:6">
      <c r="A781" s="8"/>
      <c r="B781" s="8"/>
      <c r="C781" s="7"/>
      <c r="D781" s="7"/>
      <c r="E781" s="9"/>
      <c r="F781" s="7"/>
    </row>
    <row r="782" spans="1:6">
      <c r="A782" s="8"/>
      <c r="B782" s="8"/>
      <c r="C782" s="7"/>
      <c r="D782" s="7"/>
      <c r="E782" s="9"/>
      <c r="F782" s="7"/>
    </row>
    <row r="783" spans="1:6">
      <c r="A783" s="8"/>
      <c r="B783" s="8"/>
      <c r="C783" s="7"/>
      <c r="D783" s="7"/>
      <c r="E783" s="9"/>
      <c r="F783" s="7"/>
    </row>
    <row r="784" spans="1:6">
      <c r="A784" s="8"/>
      <c r="B784" s="8"/>
      <c r="C784" s="7"/>
      <c r="D784" s="7"/>
      <c r="E784" s="9"/>
      <c r="F784" s="7"/>
    </row>
    <row r="785" spans="1:6">
      <c r="A785" s="8"/>
      <c r="B785" s="8"/>
      <c r="C785" s="7"/>
      <c r="D785" s="7"/>
      <c r="E785" s="9"/>
      <c r="F785" s="7"/>
    </row>
    <row r="786" spans="1:6">
      <c r="A786" s="8"/>
      <c r="B786" s="8"/>
      <c r="C786" s="7"/>
      <c r="D786" s="7"/>
      <c r="E786" s="9"/>
      <c r="F786" s="7"/>
    </row>
    <row r="787" spans="1:6">
      <c r="A787" s="8"/>
      <c r="B787" s="8"/>
      <c r="C787" s="7"/>
      <c r="D787" s="7"/>
      <c r="E787" s="9"/>
      <c r="F787" s="7"/>
    </row>
    <row r="788" spans="1:6">
      <c r="A788" s="8"/>
      <c r="B788" s="8"/>
      <c r="C788" s="7"/>
      <c r="D788" s="7"/>
      <c r="E788" s="9"/>
      <c r="F788" s="7"/>
    </row>
    <row r="789" spans="1:6">
      <c r="A789" s="8"/>
      <c r="B789" s="8"/>
      <c r="C789" s="7"/>
      <c r="D789" s="7"/>
      <c r="E789" s="9"/>
      <c r="F789" s="7"/>
    </row>
    <row r="790" spans="1:6">
      <c r="A790" s="8"/>
      <c r="B790" s="8"/>
      <c r="C790" s="7"/>
      <c r="D790" s="7"/>
      <c r="E790" s="9"/>
      <c r="F790" s="7"/>
    </row>
    <row r="791" spans="1:6">
      <c r="A791" s="8"/>
      <c r="B791" s="8"/>
      <c r="C791" s="7"/>
      <c r="D791" s="7"/>
      <c r="E791" s="9"/>
      <c r="F791" s="7"/>
    </row>
    <row r="792" spans="1:6">
      <c r="A792" s="8"/>
      <c r="B792" s="8"/>
      <c r="C792" s="7"/>
      <c r="D792" s="7"/>
      <c r="E792" s="9"/>
      <c r="F792" s="7"/>
    </row>
    <row r="793" spans="1:6">
      <c r="A793" s="8"/>
      <c r="B793" s="8"/>
      <c r="C793" s="7"/>
      <c r="D793" s="7"/>
      <c r="E793" s="9"/>
      <c r="F793" s="7"/>
    </row>
    <row r="794" spans="1:6">
      <c r="A794" s="8"/>
      <c r="B794" s="8"/>
      <c r="C794" s="7"/>
      <c r="D794" s="7"/>
      <c r="E794" s="9"/>
      <c r="F794" s="7"/>
    </row>
    <row r="795" spans="1:6">
      <c r="A795" s="8"/>
      <c r="B795" s="8"/>
      <c r="C795" s="7"/>
      <c r="D795" s="7"/>
      <c r="E795" s="9"/>
      <c r="F795" s="7"/>
    </row>
    <row r="796" spans="1:6">
      <c r="A796" s="8"/>
      <c r="B796" s="8"/>
      <c r="C796" s="7"/>
      <c r="D796" s="7"/>
      <c r="E796" s="9"/>
      <c r="F796" s="7"/>
    </row>
    <row r="797" spans="1:6">
      <c r="A797" s="8"/>
      <c r="B797" s="8"/>
      <c r="C797" s="7"/>
      <c r="D797" s="7"/>
      <c r="E797" s="9"/>
      <c r="F797" s="7"/>
    </row>
    <row r="798" spans="1:6">
      <c r="A798" s="8"/>
      <c r="B798" s="8"/>
      <c r="C798" s="7"/>
      <c r="D798" s="7"/>
      <c r="E798" s="9"/>
      <c r="F798" s="7"/>
    </row>
    <row r="799" spans="1:6">
      <c r="A799" s="8"/>
      <c r="B799" s="8"/>
      <c r="C799" s="7"/>
      <c r="D799" s="7"/>
      <c r="E799" s="9"/>
      <c r="F799" s="7"/>
    </row>
    <row r="800" spans="1:6">
      <c r="A800" s="8"/>
      <c r="B800" s="8"/>
      <c r="C800" s="7"/>
      <c r="D800" s="7"/>
      <c r="E800" s="9"/>
      <c r="F800" s="7"/>
    </row>
    <row r="801" spans="1:6">
      <c r="A801" s="8"/>
      <c r="B801" s="8"/>
      <c r="C801" s="7"/>
      <c r="D801" s="7"/>
      <c r="E801" s="9"/>
      <c r="F801" s="7"/>
    </row>
    <row r="802" spans="1:6">
      <c r="A802" s="8"/>
      <c r="B802" s="8"/>
      <c r="C802" s="7"/>
      <c r="D802" s="7"/>
      <c r="E802" s="9"/>
      <c r="F802" s="7"/>
    </row>
    <row r="803" spans="1:6">
      <c r="A803" s="8"/>
      <c r="B803" s="8"/>
      <c r="C803" s="7"/>
      <c r="D803" s="7"/>
      <c r="E803" s="9"/>
      <c r="F803" s="7"/>
    </row>
    <row r="804" spans="1:6">
      <c r="A804" s="8"/>
      <c r="B804" s="8"/>
      <c r="C804" s="7"/>
      <c r="D804" s="7"/>
      <c r="E804" s="9"/>
      <c r="F804" s="7"/>
    </row>
  </sheetData>
  <mergeCells count="195">
    <mergeCell ref="B80:B88"/>
    <mergeCell ref="B90:B101"/>
    <mergeCell ref="B102:B103"/>
    <mergeCell ref="B104:B108"/>
    <mergeCell ref="B109:B119"/>
    <mergeCell ref="B52:B53"/>
    <mergeCell ref="B54:B57"/>
    <mergeCell ref="B58:B63"/>
    <mergeCell ref="B70:B79"/>
    <mergeCell ref="A104:A108"/>
    <mergeCell ref="A109:A119"/>
    <mergeCell ref="B146:B151"/>
    <mergeCell ref="B152:B158"/>
    <mergeCell ref="B120:B128"/>
    <mergeCell ref="C9:E9"/>
    <mergeCell ref="A7:A8"/>
    <mergeCell ref="A10:A16"/>
    <mergeCell ref="A17:A24"/>
    <mergeCell ref="A120:A128"/>
    <mergeCell ref="A133:A135"/>
    <mergeCell ref="A146:A151"/>
    <mergeCell ref="A152:A158"/>
    <mergeCell ref="A52:A53"/>
    <mergeCell ref="A54:A57"/>
    <mergeCell ref="A70:A79"/>
    <mergeCell ref="A80:A88"/>
    <mergeCell ref="A90:A101"/>
    <mergeCell ref="A102:A103"/>
    <mergeCell ref="B7:B8"/>
    <mergeCell ref="B10:B16"/>
    <mergeCell ref="B17:B24"/>
    <mergeCell ref="B25:B30"/>
    <mergeCell ref="B42:B45"/>
    <mergeCell ref="H7:H8"/>
    <mergeCell ref="L7:L8"/>
    <mergeCell ref="M7:M8"/>
    <mergeCell ref="I7:K7"/>
    <mergeCell ref="G7:G8"/>
    <mergeCell ref="L19:L20"/>
    <mergeCell ref="M19:M20"/>
    <mergeCell ref="A25:A30"/>
    <mergeCell ref="L25:L27"/>
    <mergeCell ref="M25:M27"/>
    <mergeCell ref="F7:F8"/>
    <mergeCell ref="C7:E8"/>
    <mergeCell ref="I25:I27"/>
    <mergeCell ref="J25:J27"/>
    <mergeCell ref="K25:K27"/>
    <mergeCell ref="J19:J20"/>
    <mergeCell ref="I19:I20"/>
    <mergeCell ref="K19:K20"/>
    <mergeCell ref="L34:L35"/>
    <mergeCell ref="M34:M35"/>
    <mergeCell ref="L38:L39"/>
    <mergeCell ref="M38:M39"/>
    <mergeCell ref="B31:B37"/>
    <mergeCell ref="B38:B41"/>
    <mergeCell ref="A31:A37"/>
    <mergeCell ref="A38:A41"/>
    <mergeCell ref="A42:A45"/>
    <mergeCell ref="I38:I39"/>
    <mergeCell ref="J38:J39"/>
    <mergeCell ref="K38:K39"/>
    <mergeCell ref="I34:I35"/>
    <mergeCell ref="J34:J35"/>
    <mergeCell ref="K34:K35"/>
    <mergeCell ref="A46:A51"/>
    <mergeCell ref="B46:B51"/>
    <mergeCell ref="L46:L47"/>
    <mergeCell ref="M46:M47"/>
    <mergeCell ref="A58:A63"/>
    <mergeCell ref="B64:B65"/>
    <mergeCell ref="L64:L65"/>
    <mergeCell ref="M64:M65"/>
    <mergeCell ref="M73:M74"/>
    <mergeCell ref="A64:A65"/>
    <mergeCell ref="A67:A69"/>
    <mergeCell ref="L73:L74"/>
    <mergeCell ref="B66:B69"/>
    <mergeCell ref="I46:I47"/>
    <mergeCell ref="J46:J47"/>
    <mergeCell ref="K46:K47"/>
    <mergeCell ref="I66:I67"/>
    <mergeCell ref="J66:J67"/>
    <mergeCell ref="K66:K67"/>
    <mergeCell ref="I64:I65"/>
    <mergeCell ref="J64:J65"/>
    <mergeCell ref="K64:K65"/>
    <mergeCell ref="K73:K74"/>
    <mergeCell ref="J73:J74"/>
    <mergeCell ref="L75:L76"/>
    <mergeCell ref="M75:M76"/>
    <mergeCell ref="L85:L86"/>
    <mergeCell ref="M85:M86"/>
    <mergeCell ref="L87:L88"/>
    <mergeCell ref="M87:M88"/>
    <mergeCell ref="L91:L92"/>
    <mergeCell ref="M91:M92"/>
    <mergeCell ref="M179:M180"/>
    <mergeCell ref="L98:L99"/>
    <mergeCell ref="M98:M99"/>
    <mergeCell ref="L100:L101"/>
    <mergeCell ref="M100:M101"/>
    <mergeCell ref="L102:L103"/>
    <mergeCell ref="M102:M103"/>
    <mergeCell ref="L104:L107"/>
    <mergeCell ref="M104:M107"/>
    <mergeCell ref="A129:A132"/>
    <mergeCell ref="B179:B185"/>
    <mergeCell ref="A179:A185"/>
    <mergeCell ref="L109:L110"/>
    <mergeCell ref="M109:M110"/>
    <mergeCell ref="L113:L114"/>
    <mergeCell ref="M113:M114"/>
    <mergeCell ref="L121:L123"/>
    <mergeCell ref="M121:M123"/>
    <mergeCell ref="L125:L126"/>
    <mergeCell ref="M125:M126"/>
    <mergeCell ref="B129:B132"/>
    <mergeCell ref="L177:L178"/>
    <mergeCell ref="M177:M178"/>
    <mergeCell ref="L167:L168"/>
    <mergeCell ref="M167:M168"/>
    <mergeCell ref="L179:L180"/>
    <mergeCell ref="B133:B135"/>
    <mergeCell ref="B141:B145"/>
    <mergeCell ref="A141:A145"/>
    <mergeCell ref="I121:I123"/>
    <mergeCell ref="J121:J123"/>
    <mergeCell ref="K121:K123"/>
    <mergeCell ref="I113:I114"/>
    <mergeCell ref="B186:B188"/>
    <mergeCell ref="A186:A188"/>
    <mergeCell ref="B171:B174"/>
    <mergeCell ref="A171:A174"/>
    <mergeCell ref="A175:A177"/>
    <mergeCell ref="B136:B140"/>
    <mergeCell ref="A136:A140"/>
    <mergeCell ref="A159:A162"/>
    <mergeCell ref="A163:A166"/>
    <mergeCell ref="A167:A168"/>
    <mergeCell ref="A169:A170"/>
    <mergeCell ref="B159:B162"/>
    <mergeCell ref="B163:B166"/>
    <mergeCell ref="B167:B168"/>
    <mergeCell ref="B169:B170"/>
    <mergeCell ref="B175:B178"/>
    <mergeCell ref="K98:K99"/>
    <mergeCell ref="I91:I92"/>
    <mergeCell ref="J91:J92"/>
    <mergeCell ref="K91:K92"/>
    <mergeCell ref="J113:J114"/>
    <mergeCell ref="K113:K114"/>
    <mergeCell ref="I109:I110"/>
    <mergeCell ref="J109:J110"/>
    <mergeCell ref="K109:K110"/>
    <mergeCell ref="I104:I107"/>
    <mergeCell ref="J104:J107"/>
    <mergeCell ref="K104:K107"/>
    <mergeCell ref="I102:I103"/>
    <mergeCell ref="J102:J103"/>
    <mergeCell ref="K102:K103"/>
    <mergeCell ref="I73:I74"/>
    <mergeCell ref="K125:K126"/>
    <mergeCell ref="J125:J126"/>
    <mergeCell ref="I125:I126"/>
    <mergeCell ref="K141:K142"/>
    <mergeCell ref="J141:J142"/>
    <mergeCell ref="I141:I142"/>
    <mergeCell ref="K144:K145"/>
    <mergeCell ref="J144:J145"/>
    <mergeCell ref="I144:I145"/>
    <mergeCell ref="I87:I88"/>
    <mergeCell ref="J87:J88"/>
    <mergeCell ref="K87:K88"/>
    <mergeCell ref="I85:I86"/>
    <mergeCell ref="J85:J86"/>
    <mergeCell ref="K85:K86"/>
    <mergeCell ref="I75:I76"/>
    <mergeCell ref="J75:J76"/>
    <mergeCell ref="K75:K76"/>
    <mergeCell ref="I100:I101"/>
    <mergeCell ref="J100:J101"/>
    <mergeCell ref="K100:K101"/>
    <mergeCell ref="I98:I99"/>
    <mergeCell ref="J98:J99"/>
    <mergeCell ref="K167:K168"/>
    <mergeCell ref="J167:J168"/>
    <mergeCell ref="I167:I168"/>
    <mergeCell ref="K177:K178"/>
    <mergeCell ref="J177:J178"/>
    <mergeCell ref="I177:I178"/>
    <mergeCell ref="I179:I180"/>
    <mergeCell ref="J179:J180"/>
    <mergeCell ref="K179:K180"/>
  </mergeCells>
  <phoneticPr fontId="10" type="noConversion"/>
  <pageMargins left="0.7" right="0.7" top="0.75" bottom="0.75" header="0" footer="0"/>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179 Lokasi Digital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tvri</dc:creator>
  <cp:keywords/>
  <dc:description/>
  <cp:lastModifiedBy>TVRI CHARGEN</cp:lastModifiedBy>
  <cp:revision/>
  <dcterms:created xsi:type="dcterms:W3CDTF">2020-03-13T07:02:00Z</dcterms:created>
  <dcterms:modified xsi:type="dcterms:W3CDTF">2025-10-31T03:04:51Z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176694C9BEB542DDBA7B496B899D6365</vt:lpwstr>
  </property>
  <property fmtid="{D5CDD505-2E9C-101B-9397-08002B2CF9AE}" pid="3" name="KSOProductBuildVer">
    <vt:lpwstr>1033-11.2.0.11440</vt:lpwstr>
  </property>
</Properties>
</file>